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3-2010" sheetId="31" r:id="rId31"/>
    <sheet name="Plan7" sheetId="32" state="hidden" r:id="rId32"/>
    <sheet name="03-2001" sheetId="33" state="hidden" r:id="rId33"/>
  </sheets>
  <definedNames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<sst xmlns="http://schemas.openxmlformats.org/spreadsheetml/2006/main" count="3390" uniqueCount="393">
  <si>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</si>
  <si>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</si>
  <si>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</si>
  <si>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</si>
  <si>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</si>
  <si>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</si>
  <si>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</si>
  <si>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</si>
  <si>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</si>
  <si>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</si>
  <si>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</si>
  <si>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</si>
  <si>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</si>
  <si>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</si>
  <si>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</si>
  <si>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</si>
  <si>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</si>
  <si>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</si>
  <si>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</si>
  <si>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</si>
  <si>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</si>
  <si>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</si>
  <si>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</si>
  <si>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</si>
  <si>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</si>
  <si>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</si>
  <si>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</si>
  <si>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</si>
  <si>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</si>
  <si>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</si>
  <si>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</si>
  <si>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</si>
  <si>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</si>
  <si>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</si>
  <si>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</si>
  <si>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</si>
  <si>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</si>
  <si>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</si>
  <si>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</si>
  <si>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</si>
  <si>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</si>
  <si>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</si>
  <si>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</si>
  <si>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</si>
  <si>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</si>
  <si>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</si>
  <si>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</si>
  <si>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</si>
  <si>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</si>
  <si>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</si>
  <si>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</si>
  <si>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</si>
  <si>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</si>
  <si>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</si>
  <si>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</si>
  <si>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</si>
  <si>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</si>
  <si>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</si>
  <si>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</si>
  <si>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</si>
  <si>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</si>
  <si>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</si>
  <si>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</si>
  <si>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</si>
  <si>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</si>
  <si>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</si>
  <si>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</si>
  <si>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</si>
  <si>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</si>
  <si>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</si>
  <si>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</si>
  <si>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</si>
  <si>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</si>
  <si>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</si>
  <si>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</si>
  <si>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</si>
  <si>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</si>
  <si>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</si>
  <si>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</si>
  <si>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</si>
  <si>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</si>
  <si>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</si>
  <si>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</si>
  <si>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</si>
  <si>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</si>
  <si>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</si>
  <si>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</si>
  <si>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</si>
  <si>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</si>
  <si>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</si>
  <si>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</si>
  <si>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</si>
  <si>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</si>
  <si>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</si>
  <si>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</si>
  <si>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</si>
  <si>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</si>
  <si>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</si>
  <si>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</si>
  <si>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</si>
  <si>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</si>
  <si>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</si>
  <si>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</si>
  <si>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</si>
  <si>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</si>
  <si>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</si>
  <si>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</si>
  <si>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</si>
  <si>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</si>
  <si>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</si>
  <si>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</si>
  <si>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</si>
  <si>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</si>
  <si>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</si>
  <si>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</si>
  <si>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</si>
  <si>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</si>
  <si>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</si>
  <si>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</si>
  <si>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</si>
  <si>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</si>
  <si>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</si>
  <si>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</si>
  <si>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</si>
  <si>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</si>
  <si>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</si>
  <si>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</si>
  <si>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</si>
  <si>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</si>
  <si>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</si>
  <si>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</si>
  <si>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</si>
  <si>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</si>
  <si>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</si>
  <si>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</si>
  <si>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</si>
  <si>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</si>
  <si>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</si>
  <si>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</si>
  <si>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</si>
  <si>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</si>
  <si>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</si>
  <si>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</si>
  <si>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</si>
  <si>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</si>
  <si>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</si>
  <si>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</si>
  <si>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</si>
  <si>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</si>
  <si>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</si>
  <si>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</si>
  <si>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</si>
  <si>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</si>
  <si>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</si>
  <si>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</si>
  <si>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</si>
  <si>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</si>
  <si>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</si>
  <si>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</si>
  <si>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</si>
  <si>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</si>
  <si>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</si>
  <si>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</si>
  <si>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</si>
  <si>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</si>
  <si>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</si>
  <si>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</si>
  <si>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</si>
  <si>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</si>
  <si>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</si>
  <si>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</si>
  <si>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</si>
  <si>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</si>
  <si>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</si>
  <si>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</si>
  <si>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</si>
  <si>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</si>
  <si>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</si>
  <si>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</si>
  <si>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</si>
  <si>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</si>
  <si>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</si>
  <si>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</si>
  <si>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</si>
  <si>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</si>
  <si>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</si>
  <si>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</si>
  <si>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</si>
  <si>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</si>
  <si>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</si>
  <si>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</si>
  <si>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</si>
  <si>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</si>
  <si>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</si>
  <si>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</si>
  <si>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</si>
  <si>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</si>
  <si>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</si>
  <si>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</si>
  <si>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</si>
  <si>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</si>
  <si>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</si>
  <si>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</si>
  <si>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</si>
  <si>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</si>
  <si>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</si>
  <si>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</si>
  <si>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</si>
  <si>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</si>
  <si>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</si>
  <si>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</si>
  <si>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</si>
  <si>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</si>
  <si>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</si>
  <si>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</si>
  <si>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</si>
  <si>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</si>
  <si>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</si>
  <si>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</si>
  <si>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</si>
  <si>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</si>
  <si>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</si>
  <si>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</si>
  <si>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</si>
  <si>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</si>
  <si>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</si>
  <si>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</si>
  <si>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</si>
  <si>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</si>
  <si>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</si>
  <si>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</si>
  <si>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</si>
  <si>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</si>
  <si>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</si>
  <si>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</si>
  <si>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</si>
  <si>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</si>
  <si>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</si>
  <si>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</si>
  <si>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</si>
  <si>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</si>
  <si>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</si>
  <si>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</si>
  <si>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</si>
  <si>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</si>
  <si>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</si>
  <si>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</si>
  <si>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</si>
  <si>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</si>
  <si>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</si>
  <si>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</si>
  <si>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</si>
  <si>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</si>
  <si>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</si>
  <si>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</si>
  <si>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</si>
  <si>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</si>
  <si>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</si>
  <si>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</si>
  <si>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</si>
  <si>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</si>
  <si>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</si>
  <si>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</si>
  <si>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</si>
  <si>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</si>
  <si>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</si>
  <si>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</si>
  <si>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</si>
  <si>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</si>
  <si>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</si>
  <si>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</si>
  <si>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</si>
  <si>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</si>
  <si>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</si>
  <si>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</si>
  <si>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</si>
  <si>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</si>
  <si>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</si>
  <si>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</si>
  <si>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</si>
  <si>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</si>
  <si>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</si>
  <si>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</si>
  <si>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</si>
  <si>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</si>
  <si>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</si>
  <si>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</si>
  <si>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</si>
  <si>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</si>
  <si>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</si>
  <si>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</si>
  <si>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</si>
  <si>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</si>
  <si>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</si>
  <si>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</si>
  <si>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</si>
  <si>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</si>
  <si>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</si>
  <si>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</si>
  <si>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</si>
  <si>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</si>
  <si>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</si>
  <si>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</si>
  <si>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</si>
  <si>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</si>
  <si>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</si>
  <si>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</si>
  <si>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</si>
  <si>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</si>
  <si>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</si>
  <si>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</si>
  <si>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</si>
  <si>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</si>
  <si>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</si>
  <si>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</si>
  <si>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</si>
  <si>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</si>
  <si>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</si>
  <si>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</si>
  <si>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</si>
  <si>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</si>
  <si>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</si>
  <si>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</si>
  <si>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</si>
  <si>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</si>
  <si>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</si>
  <si>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</si>
  <si>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</si>
  <si>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</si>
  <si>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</si>
  <si>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</si>
  <si>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</si>
  <si>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</si>
  <si>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</si>
  <si>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</si>
  <si>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</si>
  <si>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</si>
  <si>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</si>
  <si>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</si>
  <si>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</si>
  <si>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</si>
  <si>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</si>
  <si>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</si>
  <si>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</si>
  <si>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</si>
  <si>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</si>
  <si>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</si>
  <si>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</si>
  <si>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</si>
  <si>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</si>
  <si>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</si>
  <si>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</si>
  <si>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</si>
  <si>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</si>
  <si>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</si>
  <si>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</si>
  <si>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</si>
  <si>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</si>
  <si>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</si>
  <si>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</si>
  <si>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 Outras Receitas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</si>
  <si>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</si>
  <si>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</si>
  <si>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</si>
  <si>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</si>
  <si>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</si>
  <si>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</si>
  <si>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</si>
  <si>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</si>
  <si>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</si>
  <si>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</si>
  <si>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</si>
  <si>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</si>
  <si>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</si>
  <si>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</si>
  <si>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>Assinatura de Jornais Revistas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</si>
  <si>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</si>
  <si>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</si>
  <si>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</si>
  <si>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</si>
  <si>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</si>
  <si>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</si>
  <si>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Eleição Andes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</si>
  <si>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</si>
  <si>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</si>
  <si>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</si>
  <si>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</si>
  <si>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</si>
  <si>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Passagens </t>
  </si>
  <si>
    <t xml:space="preserve"> Descontos Obtidos</t>
  </si>
  <si>
    <t xml:space="preserve"> Contribuição Sindical</t>
  </si>
  <si>
    <t xml:space="preserve"> Manutenção de Equipamentos</t>
  </si>
  <si>
    <t>MARÇO/2010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</si>
</sst>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39"/>
  <sheetViews>
    <sheetView showGridLines="0" tabSelected="1" workbookViewId="0" topLeftCell="A1">
      <selection activeCell="G113" sqref="A1:G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1:3" ht="12.75">
      <c r="A1" t="s">
        <v>318</v>
      </c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361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37" t="s">
        <v>392</v>
      </c>
      <c r="C10" s="135"/>
      <c r="D10" s="136"/>
      <c r="E10" s="136"/>
      <c r="F10" s="137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+F14+F17+F26+F29</f>
        <v>56412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53773.52</v>
      </c>
    </row>
    <row r="15" spans="4:6" ht="12.75">
      <c r="D15" s="84" t="s">
        <v>324</v>
      </c>
      <c r="E15" s="90"/>
      <c r="F15" s="83">
        <v>53773.52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SUM(F18:F24)</f>
        <v>2624.93</v>
      </c>
    </row>
    <row r="18" spans="3:6" ht="12.75">
      <c r="C18" s="95"/>
      <c r="D18" s="106" t="s">
        <v>180</v>
      </c>
      <c r="E18" s="90"/>
      <c r="F18" s="107">
        <v>0</v>
      </c>
    </row>
    <row r="19" spans="3:6" ht="12.75">
      <c r="C19" s="95"/>
      <c r="D19" s="106" t="s">
        <v>195</v>
      </c>
      <c r="E19" s="90"/>
      <c r="F19" s="107">
        <v>0</v>
      </c>
    </row>
    <row r="20" spans="3:6" ht="12.75">
      <c r="C20"/>
      <c r="D20" s="84" t="s">
        <v>360</v>
      </c>
      <c r="E20" s="89"/>
      <c r="F20" s="1">
        <v>0</v>
      </c>
    </row>
    <row r="21" spans="3:6" ht="12.75">
      <c r="C21"/>
      <c r="D21" s="84" t="s">
        <v>321</v>
      </c>
      <c r="E21" s="89"/>
      <c r="F21" s="1">
        <v>2244.93</v>
      </c>
    </row>
    <row r="22" spans="3:6" ht="12.75">
      <c r="C22"/>
      <c r="D22" s="84" t="s">
        <v>322</v>
      </c>
      <c r="E22" s="89"/>
      <c r="F22" s="1">
        <v>0</v>
      </c>
    </row>
    <row r="23" spans="3:6" ht="12.75">
      <c r="C23"/>
      <c r="D23" s="84" t="s">
        <v>325</v>
      </c>
      <c r="E23" s="89"/>
      <c r="F23" s="1">
        <v>380</v>
      </c>
    </row>
    <row r="24" spans="3:6" ht="12.75">
      <c r="C24"/>
      <c r="D24" s="84" t="s">
        <v>389</v>
      </c>
      <c r="E24" s="89"/>
      <c r="F24" s="1">
        <v>0</v>
      </c>
    </row>
    <row r="25" spans="3:6" ht="12.75">
      <c r="C25"/>
      <c r="E25" s="89"/>
      <c r="F25" s="1"/>
    </row>
    <row r="26" spans="3:6" ht="12.75">
      <c r="C26" s="95" t="s">
        <v>378</v>
      </c>
      <c r="E26" s="89"/>
      <c r="F26" s="104">
        <f>+F27</f>
        <v>0</v>
      </c>
    </row>
    <row r="27" spans="3:6" ht="12.75">
      <c r="C27"/>
      <c r="D27" s="84" t="s">
        <v>379</v>
      </c>
      <c r="E27" s="89"/>
      <c r="F27" s="1">
        <v>0</v>
      </c>
    </row>
    <row r="28" spans="3:6" ht="12.75">
      <c r="C28"/>
      <c r="E28" s="89"/>
      <c r="F28" s="1"/>
    </row>
    <row r="29" spans="3:8" ht="12.75">
      <c r="C29" s="96" t="s">
        <v>103</v>
      </c>
      <c r="E29" s="89"/>
      <c r="F29" s="103">
        <f>+F30+F31+F32</f>
        <v>13.55</v>
      </c>
      <c r="H29" s="1"/>
    </row>
    <row r="30" spans="3:6" ht="12.75">
      <c r="C30"/>
      <c r="D30" s="84" t="s">
        <v>327</v>
      </c>
      <c r="E30" s="89"/>
      <c r="F30" s="1">
        <v>0</v>
      </c>
    </row>
    <row r="31" spans="3:6" ht="12.75">
      <c r="C31"/>
      <c r="D31" s="84" t="s">
        <v>368</v>
      </c>
      <c r="E31" s="89"/>
      <c r="F31" s="1">
        <v>0</v>
      </c>
    </row>
    <row r="32" spans="3:6" ht="12.75">
      <c r="C32"/>
      <c r="D32" s="84" t="s">
        <v>376</v>
      </c>
      <c r="E32" s="89"/>
      <c r="F32" s="1">
        <v>13.55</v>
      </c>
    </row>
    <row r="33" spans="3:6" ht="6" customHeight="1">
      <c r="C33"/>
      <c r="E33" s="89"/>
      <c r="F33" s="1"/>
    </row>
    <row r="34" spans="2:6" ht="12.75">
      <c r="B34" s="43" t="s">
        <v>76</v>
      </c>
      <c r="D34" s="87"/>
      <c r="E34" s="90"/>
      <c r="F34" s="105">
        <f>+F36+F59+F63+F67+F92+F95+F102</f>
        <v>36778.84</v>
      </c>
    </row>
    <row r="35" spans="4:6" ht="6.75" customHeight="1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+F37+F51+F54</f>
        <v>18222.85</v>
      </c>
    </row>
    <row r="37" spans="4:6" ht="12.75">
      <c r="D37" s="95" t="s">
        <v>108</v>
      </c>
      <c r="E37" s="90"/>
      <c r="F37" s="104">
        <f>SUM(F38:F50)</f>
        <v>11036.66</v>
      </c>
    </row>
    <row r="38" spans="4:6" ht="12.75">
      <c r="D38" s="95"/>
      <c r="E38" s="94" t="s">
        <v>370</v>
      </c>
      <c r="F38" s="107">
        <v>0</v>
      </c>
    </row>
    <row r="39" spans="4:6" ht="12.75">
      <c r="D39" s="87"/>
      <c r="E39" s="97" t="s">
        <v>363</v>
      </c>
      <c r="F39" s="83">
        <v>1049.11</v>
      </c>
    </row>
    <row r="40" spans="4:6" ht="12.75">
      <c r="D40" s="87"/>
      <c r="E40" s="97" t="s">
        <v>362</v>
      </c>
      <c r="F40" s="83">
        <v>25.74</v>
      </c>
    </row>
    <row r="41" spans="4:6" ht="12.75">
      <c r="D41" s="87"/>
      <c r="E41" s="97" t="s">
        <v>390</v>
      </c>
      <c r="F41" s="83">
        <v>0</v>
      </c>
    </row>
    <row r="42" spans="4:6" ht="12.75">
      <c r="D42" s="87"/>
      <c r="E42" s="97" t="s">
        <v>182</v>
      </c>
      <c r="F42" s="83">
        <v>0</v>
      </c>
    </row>
    <row r="43" spans="4:6" ht="12.75">
      <c r="D43" s="87"/>
      <c r="E43" s="98" t="s">
        <v>367</v>
      </c>
      <c r="F43" s="78">
        <v>0</v>
      </c>
    </row>
    <row r="44" spans="4:6" ht="12.75">
      <c r="D44" s="87"/>
      <c r="E44" s="98" t="s">
        <v>244</v>
      </c>
      <c r="F44" s="83">
        <v>1409.4</v>
      </c>
    </row>
    <row r="45" spans="4:6" ht="12.75">
      <c r="D45" s="87"/>
      <c r="E45" s="98" t="s">
        <v>364</v>
      </c>
      <c r="F45" s="78">
        <v>1197</v>
      </c>
    </row>
    <row r="46" spans="4:6" ht="12.75">
      <c r="D46" s="87"/>
      <c r="E46" s="98" t="s">
        <v>245</v>
      </c>
      <c r="F46" s="78">
        <v>129.78</v>
      </c>
    </row>
    <row r="47" spans="4:6" ht="12.75">
      <c r="D47" s="87"/>
      <c r="E47" s="98" t="s">
        <v>246</v>
      </c>
      <c r="F47" s="78">
        <v>0</v>
      </c>
    </row>
    <row r="48" spans="4:6" ht="12.75">
      <c r="D48" s="87"/>
      <c r="E48" s="98" t="s">
        <v>247</v>
      </c>
      <c r="F48" s="83">
        <v>6644.25</v>
      </c>
    </row>
    <row r="49" spans="4:6" ht="12.75">
      <c r="D49" s="87"/>
      <c r="E49" s="98" t="s">
        <v>374</v>
      </c>
      <c r="F49" s="83">
        <v>581.38</v>
      </c>
    </row>
    <row r="50" spans="4:6" ht="12.75">
      <c r="D50" s="87"/>
      <c r="E50" s="98" t="s">
        <v>248</v>
      </c>
      <c r="F50" s="78"/>
    </row>
    <row r="51" spans="4:6" ht="12.75">
      <c r="D51" s="95" t="s">
        <v>112</v>
      </c>
      <c r="E51" s="90"/>
      <c r="F51" s="104">
        <f>+F52+F53</f>
        <v>3342.1899999999996</v>
      </c>
    </row>
    <row r="52" spans="4:6" ht="12.75">
      <c r="D52" s="95"/>
      <c r="E52" s="98" t="s">
        <v>113</v>
      </c>
      <c r="F52" s="78">
        <v>728.22</v>
      </c>
    </row>
    <row r="53" spans="4:6" ht="12.75">
      <c r="D53" s="95"/>
      <c r="E53" s="98" t="s">
        <v>114</v>
      </c>
      <c r="F53" s="78">
        <v>2613.97</v>
      </c>
    </row>
    <row r="54" spans="4:6" ht="12.75">
      <c r="D54" s="95" t="s">
        <v>115</v>
      </c>
      <c r="E54" s="98"/>
      <c r="F54" s="104">
        <f>+F55+F56</f>
        <v>3844</v>
      </c>
    </row>
    <row r="55" spans="4:6" ht="12.75">
      <c r="D55" s="95"/>
      <c r="E55" s="98" t="s">
        <v>116</v>
      </c>
      <c r="F55" s="78">
        <v>1684</v>
      </c>
    </row>
    <row r="56" spans="4:6" ht="12.75">
      <c r="D56" s="95"/>
      <c r="E56" s="98" t="s">
        <v>117</v>
      </c>
      <c r="F56" s="78">
        <v>2160</v>
      </c>
    </row>
    <row r="57" spans="4:6" ht="12.75">
      <c r="D57" s="95"/>
      <c r="E57" s="98"/>
      <c r="F57" s="78"/>
    </row>
    <row r="58" spans="4:6" ht="12.75">
      <c r="D58" s="95"/>
      <c r="E58" s="98"/>
      <c r="F58" s="78"/>
    </row>
    <row r="59" spans="3:6" ht="12.75">
      <c r="C59" s="95" t="s">
        <v>384</v>
      </c>
      <c r="D59" s="98"/>
      <c r="E59" s="98"/>
      <c r="F59" s="104">
        <f>+F60+F61</f>
        <v>0</v>
      </c>
    </row>
    <row r="60" spans="3:6" ht="12.75">
      <c r="C60" s="95"/>
      <c r="D60" s="98" t="s">
        <v>385</v>
      </c>
      <c r="E60" s="98"/>
      <c r="F60" s="78">
        <v>0</v>
      </c>
    </row>
    <row r="61" spans="3:6" ht="12.75">
      <c r="C61" s="95"/>
      <c r="D61" s="98" t="s">
        <v>386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+F64+F65</f>
        <v>1324.52</v>
      </c>
    </row>
    <row r="64" spans="2:6" ht="12.75">
      <c r="B64" s="69"/>
      <c r="C64" s="95"/>
      <c r="D64" s="98" t="s">
        <v>119</v>
      </c>
      <c r="E64" s="98"/>
      <c r="F64" s="78">
        <v>1323.52</v>
      </c>
    </row>
    <row r="65" spans="2:6" ht="12.75">
      <c r="B65" s="69"/>
      <c r="C65" s="95"/>
      <c r="D65" s="98" t="s">
        <v>371</v>
      </c>
      <c r="E65" s="98"/>
      <c r="F65" s="78">
        <v>1</v>
      </c>
    </row>
    <row r="66" spans="2:6" ht="12.75">
      <c r="B66" s="69"/>
      <c r="C66" s="95"/>
      <c r="D66" s="98"/>
      <c r="E66" s="98"/>
      <c r="F66" s="78"/>
    </row>
    <row r="67" spans="3:6" ht="12.75">
      <c r="C67" s="95" t="s">
        <v>124</v>
      </c>
      <c r="D67" s="98"/>
      <c r="E67" s="98"/>
      <c r="F67" s="103">
        <f>SUM(F68:F90)</f>
        <v>5806.84</v>
      </c>
    </row>
    <row r="68" spans="3:6" ht="12.75">
      <c r="C68" s="95"/>
      <c r="D68" s="98" t="s">
        <v>125</v>
      </c>
      <c r="E68" s="98"/>
      <c r="F68" s="78">
        <v>0</v>
      </c>
    </row>
    <row r="69" spans="3:6" ht="12.75">
      <c r="C69" s="95"/>
      <c r="D69" s="98" t="s">
        <v>77</v>
      </c>
      <c r="E69" s="98"/>
      <c r="F69" s="78">
        <v>324.41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2662</v>
      </c>
    </row>
    <row r="72" spans="3:6" ht="12.75">
      <c r="C72" s="95"/>
      <c r="D72" s="98" t="s">
        <v>127</v>
      </c>
      <c r="E72" s="98"/>
      <c r="F72" s="78">
        <v>264.12</v>
      </c>
    </row>
    <row r="73" spans="3:6" ht="12.75">
      <c r="C73" s="95"/>
      <c r="D73" s="98" t="s">
        <v>129</v>
      </c>
      <c r="E73" s="98"/>
      <c r="F73" s="78">
        <v>0</v>
      </c>
    </row>
    <row r="74" spans="3:6" ht="12.75">
      <c r="C74" s="95"/>
      <c r="D74" s="98" t="s">
        <v>128</v>
      </c>
      <c r="E74" s="98"/>
      <c r="F74" s="78">
        <v>0</v>
      </c>
    </row>
    <row r="75" spans="3:6" ht="12.75">
      <c r="C75" s="95"/>
      <c r="D75" s="98" t="s">
        <v>369</v>
      </c>
      <c r="E75" s="98"/>
      <c r="F75" s="78">
        <v>0</v>
      </c>
    </row>
    <row r="76" spans="3:6" ht="12.75">
      <c r="C76" s="95"/>
      <c r="D76" s="98" t="s">
        <v>383</v>
      </c>
      <c r="E76" s="98"/>
      <c r="F76" s="78">
        <v>0</v>
      </c>
    </row>
    <row r="77" spans="3:6" ht="12.75">
      <c r="C77" s="95"/>
      <c r="D77" s="98" t="s">
        <v>377</v>
      </c>
      <c r="E77" s="98"/>
      <c r="F77" s="78">
        <v>250</v>
      </c>
    </row>
    <row r="78" spans="3:6" ht="12.75">
      <c r="C78" s="95"/>
      <c r="D78" s="98" t="s">
        <v>130</v>
      </c>
      <c r="E78" s="98"/>
      <c r="F78" s="78">
        <v>0</v>
      </c>
    </row>
    <row r="79" spans="3:6" ht="12.75">
      <c r="C79" s="95"/>
      <c r="D79" s="98" t="s">
        <v>391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100.04</v>
      </c>
    </row>
    <row r="81" spans="3:6" ht="12.75">
      <c r="C81" s="95"/>
      <c r="D81" s="98" t="s">
        <v>133</v>
      </c>
      <c r="E81" s="98"/>
      <c r="F81" s="78">
        <v>203</v>
      </c>
    </row>
    <row r="82" spans="3:6" ht="12.75">
      <c r="C82" s="95"/>
      <c r="D82" s="98" t="s">
        <v>372</v>
      </c>
      <c r="E82" s="127"/>
      <c r="F82" s="78">
        <v>122.55</v>
      </c>
    </row>
    <row r="83" spans="3:6" ht="12.75">
      <c r="C83" s="95"/>
      <c r="D83" s="98" t="s">
        <v>165</v>
      </c>
      <c r="E83" s="98"/>
      <c r="F83" s="1">
        <v>100.02</v>
      </c>
    </row>
    <row r="84" spans="3:6" ht="12.75">
      <c r="C84" s="95"/>
      <c r="D84" s="98" t="s">
        <v>380</v>
      </c>
      <c r="E84" s="98"/>
      <c r="F84" s="1">
        <v>0</v>
      </c>
    </row>
    <row r="85" spans="3:6" ht="12.75">
      <c r="C85" s="95"/>
      <c r="D85" s="98" t="s">
        <v>166</v>
      </c>
      <c r="E85" s="98"/>
      <c r="F85" s="1">
        <v>483.03</v>
      </c>
    </row>
    <row r="86" spans="3:6" ht="12.75">
      <c r="C86" s="95"/>
      <c r="D86" s="98" t="s">
        <v>366</v>
      </c>
      <c r="E86" s="98"/>
      <c r="F86" s="1">
        <v>140.83</v>
      </c>
    </row>
    <row r="87" spans="3:6" ht="12.75">
      <c r="C87" s="95"/>
      <c r="D87" s="98" t="s">
        <v>373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1156.84</v>
      </c>
    </row>
    <row r="89" spans="3:6" ht="12.75">
      <c r="C89" s="95"/>
      <c r="D89" s="98" t="s">
        <v>136</v>
      </c>
      <c r="E89" s="98"/>
      <c r="F89" s="1">
        <v>0</v>
      </c>
    </row>
    <row r="90" spans="3:6" ht="12.75">
      <c r="C90" s="95"/>
      <c r="D90" s="98" t="s">
        <v>137</v>
      </c>
      <c r="E90" s="98"/>
      <c r="F90" s="1">
        <v>0</v>
      </c>
    </row>
    <row r="91" spans="3:6" ht="12.75">
      <c r="C91" s="95"/>
      <c r="D91" s="127"/>
      <c r="E91" s="98"/>
      <c r="F91" s="103"/>
    </row>
    <row r="92" spans="3:6" ht="12.75">
      <c r="C92" s="95" t="s">
        <v>138</v>
      </c>
      <c r="D92" s="127"/>
      <c r="E92" s="98"/>
      <c r="F92" s="104">
        <f>+F93</f>
        <v>0</v>
      </c>
    </row>
    <row r="93" spans="3:6" ht="12.75">
      <c r="C93" s="95"/>
      <c r="D93" s="109" t="s">
        <v>375</v>
      </c>
      <c r="E93" s="98"/>
      <c r="F93" s="1">
        <v>0</v>
      </c>
    </row>
    <row r="94" spans="3:6" ht="12.75">
      <c r="C94" s="95"/>
      <c r="D94" s="109"/>
      <c r="E94" s="98"/>
      <c r="F94" s="1"/>
    </row>
    <row r="95" spans="3:6" ht="12.75">
      <c r="C95" s="95" t="s">
        <v>141</v>
      </c>
      <c r="D95" s="109"/>
      <c r="E95" s="98"/>
      <c r="F95" s="104">
        <f>+F96</f>
        <v>0</v>
      </c>
    </row>
    <row r="96" spans="3:6" ht="12.75">
      <c r="C96" s="95"/>
      <c r="D96" s="127" t="s">
        <v>387</v>
      </c>
      <c r="E96" s="98"/>
      <c r="F96" s="104">
        <f>SUM(F97:F100)</f>
        <v>0</v>
      </c>
    </row>
    <row r="97" spans="3:6" ht="12.75">
      <c r="C97" s="95"/>
      <c r="D97" s="109" t="s">
        <v>388</v>
      </c>
      <c r="E97" s="98"/>
      <c r="F97" s="107">
        <v>0</v>
      </c>
    </row>
    <row r="98" spans="3:6" ht="12.75">
      <c r="C98" s="95"/>
      <c r="D98" s="109" t="s">
        <v>123</v>
      </c>
      <c r="E98" s="98"/>
      <c r="F98" s="107">
        <v>0</v>
      </c>
    </row>
    <row r="99" spans="3:6" ht="12.75">
      <c r="C99" s="95"/>
      <c r="D99" s="109" t="s">
        <v>142</v>
      </c>
      <c r="E99" s="98"/>
      <c r="F99" s="1">
        <v>0</v>
      </c>
    </row>
    <row r="100" spans="3:6" ht="12.75">
      <c r="C100" s="95"/>
      <c r="D100" s="109" t="s">
        <v>156</v>
      </c>
      <c r="E100" s="98"/>
      <c r="F100" s="1">
        <v>0</v>
      </c>
    </row>
    <row r="101" spans="3:6" ht="12.75">
      <c r="C101" s="95"/>
      <c r="D101" s="109"/>
      <c r="E101" s="98"/>
      <c r="F101" s="107"/>
    </row>
    <row r="102" spans="3:6" ht="12.75">
      <c r="C102" s="95" t="s">
        <v>144</v>
      </c>
      <c r="D102" s="95"/>
      <c r="E102" s="90"/>
      <c r="F102" s="104">
        <f>+F103+F105+F104+F106</f>
        <v>11424.63</v>
      </c>
    </row>
    <row r="103" spans="4:6" ht="12.75">
      <c r="D103" s="97" t="s">
        <v>381</v>
      </c>
      <c r="E103" s="97"/>
      <c r="F103" s="83">
        <v>10747.49</v>
      </c>
    </row>
    <row r="104" spans="4:6" ht="12.75">
      <c r="D104" s="97" t="s">
        <v>150</v>
      </c>
      <c r="E104" s="97"/>
      <c r="F104" s="83">
        <v>247.25</v>
      </c>
    </row>
    <row r="105" spans="4:6" ht="12.75">
      <c r="D105" s="97" t="s">
        <v>149</v>
      </c>
      <c r="E105" s="97"/>
      <c r="F105" s="83">
        <v>429.89</v>
      </c>
    </row>
    <row r="106" spans="3:6" ht="12.75">
      <c r="C106" s="97"/>
      <c r="D106" s="97" t="s">
        <v>382</v>
      </c>
      <c r="E106" s="83"/>
      <c r="F106" s="107">
        <v>0</v>
      </c>
    </row>
    <row r="107" spans="3:6" ht="6.75" customHeight="1">
      <c r="C107" s="95"/>
      <c r="D107" s="109"/>
      <c r="E107" s="98"/>
      <c r="F107" s="1"/>
    </row>
    <row r="108" spans="4:6" ht="4.5" customHeight="1">
      <c r="D108" s="87"/>
      <c r="E108" s="98"/>
      <c r="F108" s="78"/>
    </row>
    <row r="109" spans="2:6" ht="12.75">
      <c r="B109" s="43" t="s">
        <v>96</v>
      </c>
      <c r="D109" s="95"/>
      <c r="E109" s="98"/>
      <c r="F109" s="103">
        <f>+F12-F34</f>
        <v>19633.160000000003</v>
      </c>
    </row>
    <row r="110" spans="2:6" ht="6.75" customHeight="1">
      <c r="B110" s="43"/>
      <c r="D110" s="95"/>
      <c r="E110" s="98"/>
      <c r="F110" s="103"/>
    </row>
    <row r="111" spans="1:7" ht="12.75">
      <c r="A111" s="138"/>
      <c r="B111" s="138" t="s">
        <v>335</v>
      </c>
      <c r="C111" s="139"/>
      <c r="D111" s="140"/>
      <c r="E111" s="141"/>
      <c r="F111" s="142"/>
      <c r="G111" s="143" t="s">
        <v>97</v>
      </c>
    </row>
    <row r="112" spans="1:7" ht="12.75">
      <c r="A112" s="144"/>
      <c r="B112" s="144" t="s">
        <v>309</v>
      </c>
      <c r="C112" s="145"/>
      <c r="D112" s="140"/>
      <c r="E112" s="141"/>
      <c r="F112" s="142"/>
      <c r="G112" s="142"/>
    </row>
    <row r="113" spans="1:7" ht="12.75">
      <c r="A113" s="144"/>
      <c r="B113" s="144" t="s">
        <v>365</v>
      </c>
      <c r="C113" s="145"/>
      <c r="D113" s="140"/>
      <c r="E113" s="141"/>
      <c r="F113" s="142"/>
      <c r="G113" s="142"/>
    </row>
    <row r="114" spans="4:5" ht="12.75">
      <c r="D114" s="95"/>
      <c r="E114" s="98"/>
    </row>
    <row r="115" spans="4:5" ht="12.75">
      <c r="D115" s="95"/>
      <c r="E115" s="98"/>
    </row>
    <row r="116" spans="4:5" ht="12.75">
      <c r="D116" s="95"/>
      <c r="E116" s="98"/>
    </row>
    <row r="117" spans="4:5" ht="12.75">
      <c r="D117" s="95"/>
      <c r="E117" s="98"/>
    </row>
    <row r="118" spans="4:5" ht="12.75">
      <c r="D118" s="95"/>
      <c r="E118" s="98"/>
    </row>
    <row r="119" spans="4:5" ht="12.75">
      <c r="D119" s="95"/>
      <c r="E119" s="98"/>
    </row>
    <row r="120" spans="4:5" ht="12.75">
      <c r="D120" s="95"/>
      <c r="E120" s="98"/>
    </row>
    <row r="121" spans="4:5" ht="12.75">
      <c r="D121" s="95"/>
      <c r="E121" s="98"/>
    </row>
    <row r="122" spans="4:5" ht="12.75">
      <c r="D122" s="95"/>
      <c r="E122" s="98"/>
    </row>
    <row r="123" spans="4:5" ht="12.75">
      <c r="D123" s="95"/>
      <c r="E123" s="98"/>
    </row>
    <row r="124" spans="4:5" ht="12.75">
      <c r="D124" s="95"/>
      <c r="E124" s="98"/>
    </row>
    <row r="125" ht="12.75">
      <c r="E125" s="98"/>
    </row>
    <row r="126" ht="12.75">
      <c r="E126" s="98"/>
    </row>
    <row r="127" ht="12.75">
      <c r="E127" s="98"/>
    </row>
    <row r="128" ht="12.75">
      <c r="E128" s="98"/>
    </row>
    <row r="129" ht="12.75">
      <c r="E129" s="98"/>
    </row>
    <row r="130" ht="12.75">
      <c r="E130" s="98"/>
    </row>
    <row r="131" ht="12.75">
      <c r="E131" s="98"/>
    </row>
    <row r="132" ht="12.75">
      <c r="E132" s="98"/>
    </row>
    <row r="133" ht="12.75">
      <c r="E133" s="98"/>
    </row>
    <row r="134" ht="12.75">
      <c r="E134" s="98"/>
    </row>
    <row r="135" ht="12.75">
      <c r="E135" s="98"/>
    </row>
    <row r="136" ht="12.75">
      <c r="E136" s="98"/>
    </row>
    <row r="137" ht="12.75">
      <c r="E137" s="98"/>
    </row>
    <row r="138" ht="12.75">
      <c r="E138" s="98"/>
    </row>
    <row r="139" ht="12.75">
      <c r="E139" s="98"/>
    </row>
    <row r="142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anchieta</cp:lastModifiedBy>
  <cp:lastPrinted>2010-04-16T19:53:38Z</cp:lastPrinted>
  <dcterms:created xsi:type="dcterms:W3CDTF">1999-02-12T13:25:42Z</dcterms:created>
  <dcterms:modified xsi:type="dcterms:W3CDTF">2009-03-10T19:14:34Z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