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<sst xmlns="http://schemas.openxmlformats.org/spreadsheetml/2006/main" count="3406" uniqueCount="403">
  <si>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</si>
  <si>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</si>
  <si>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</si>
  <si>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</si>
  <si>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</si>
  <si>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</si>
  <si>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</si>
  <si>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</si>
  <si>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</si>
  <si>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</si>
  <si>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</si>
  <si>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</si>
  <si>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</si>
  <si>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</si>
  <si>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</si>
  <si>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</si>
  <si>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</si>
  <si>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</si>
  <si>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</si>
  <si>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</si>
  <si>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</si>
  <si>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</si>
  <si>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</si>
  <si>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</si>
  <si>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</si>
  <si>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</si>
  <si>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</si>
  <si>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</si>
  <si>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</si>
  <si>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</si>
  <si>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</si>
  <si>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</si>
  <si>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</si>
  <si>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</si>
  <si>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</si>
  <si>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</si>
  <si>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</si>
  <si>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</si>
  <si>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</si>
  <si>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</si>
  <si>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</si>
  <si>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</si>
  <si>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</si>
  <si>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</si>
  <si>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</si>
  <si>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</si>
  <si>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</si>
  <si>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</si>
  <si>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</si>
  <si>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</si>
  <si>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</si>
  <si>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</si>
  <si>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</si>
  <si>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</si>
  <si>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</si>
  <si>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</si>
  <si>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</si>
  <si>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</si>
  <si>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</si>
  <si>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</si>
  <si>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</si>
  <si>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</si>
  <si>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</si>
  <si>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</si>
  <si>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</si>
  <si>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</si>
  <si>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</si>
  <si>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</si>
  <si>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</si>
  <si>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</si>
  <si>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</si>
  <si>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</si>
  <si>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</si>
  <si>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</si>
  <si>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</si>
  <si>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</si>
  <si>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</si>
  <si>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</si>
  <si>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</si>
  <si>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</si>
  <si>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</si>
  <si>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</si>
  <si>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</si>
  <si>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</si>
  <si>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</si>
  <si>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</si>
  <si>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</si>
  <si>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</si>
  <si>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</si>
  <si>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</si>
  <si>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</si>
  <si>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</si>
  <si>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</si>
  <si>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</si>
  <si>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</si>
  <si>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</si>
  <si>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</si>
  <si>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</si>
  <si>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</si>
  <si>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</si>
  <si>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</si>
  <si>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</si>
  <si>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</si>
  <si>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</si>
  <si>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</si>
  <si>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</si>
  <si>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</si>
  <si>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</si>
  <si>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</si>
  <si>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</si>
  <si>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</si>
  <si>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</si>
  <si>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</si>
  <si>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</si>
  <si>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</si>
  <si>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</si>
  <si>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</si>
  <si>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</si>
  <si>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</si>
  <si>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</si>
  <si>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</si>
  <si>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</si>
  <si>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</si>
  <si>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</si>
  <si>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</si>
  <si>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</si>
  <si>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</si>
  <si>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</si>
  <si>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</si>
  <si>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</si>
  <si>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</si>
  <si>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</si>
  <si>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</si>
  <si>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</si>
  <si>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</si>
  <si>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</si>
  <si>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</si>
  <si>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</si>
  <si>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</si>
  <si>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</si>
  <si>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</si>
  <si>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</si>
  <si>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</si>
  <si>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</si>
  <si>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</si>
  <si>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</si>
  <si>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</si>
  <si>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</si>
  <si>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</si>
  <si>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</si>
  <si>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</si>
  <si>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</si>
  <si>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</si>
  <si>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</si>
  <si>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</si>
  <si>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</si>
  <si>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</si>
  <si>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</si>
  <si>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</si>
  <si>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</si>
  <si>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</si>
  <si>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</si>
  <si>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</si>
  <si>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</si>
  <si>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</si>
  <si>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</si>
  <si>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</si>
  <si>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</si>
  <si>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</si>
  <si>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</si>
  <si>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</si>
  <si>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</si>
  <si>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</si>
  <si>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</si>
  <si>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</si>
  <si>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</si>
  <si>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</si>
  <si>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</si>
  <si>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</si>
  <si>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</si>
  <si>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</si>
  <si>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</si>
  <si>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</si>
  <si>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</si>
  <si>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</si>
  <si>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</si>
  <si>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</si>
  <si>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</si>
  <si>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</si>
  <si>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</si>
  <si>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</si>
  <si>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</si>
  <si>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</si>
  <si>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</si>
  <si>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</si>
  <si>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</si>
  <si>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</si>
  <si>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</si>
  <si>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</si>
  <si>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</si>
  <si>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</si>
  <si>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</si>
  <si>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</si>
  <si>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</si>
  <si>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</si>
  <si>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</si>
  <si>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</si>
  <si>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</si>
  <si>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</si>
  <si>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</si>
  <si>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</si>
  <si>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</si>
  <si>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</si>
  <si>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</si>
  <si>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</si>
  <si>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</si>
  <si>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</si>
  <si>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</si>
  <si>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</si>
  <si>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</si>
  <si>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</si>
  <si>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</si>
  <si>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</si>
  <si>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</si>
  <si>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</si>
  <si>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</si>
  <si>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</si>
  <si>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</si>
  <si>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</si>
  <si>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</si>
  <si>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</si>
  <si>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</si>
  <si>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</si>
  <si>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</si>
  <si>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</si>
  <si>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</si>
  <si>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</si>
  <si>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</si>
  <si>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</si>
  <si>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</si>
  <si>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</si>
  <si>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</si>
  <si>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</si>
  <si>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</si>
  <si>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</si>
  <si>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</si>
  <si>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</si>
  <si>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</si>
  <si>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</si>
  <si>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</si>
  <si>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</si>
  <si>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</si>
  <si>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</si>
  <si>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</si>
  <si>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</si>
  <si>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</si>
  <si>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</si>
  <si>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</si>
  <si>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</si>
  <si>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</si>
  <si>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</si>
  <si>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</si>
  <si>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</si>
  <si>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</si>
  <si>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</si>
  <si>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</si>
  <si>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</si>
  <si>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</si>
  <si>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</si>
  <si>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</si>
  <si>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</si>
  <si>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</si>
  <si>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</si>
  <si>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</si>
  <si>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</si>
  <si>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</si>
  <si>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</si>
  <si>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</si>
  <si>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</si>
  <si>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</si>
  <si>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</si>
  <si>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</si>
  <si>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</si>
  <si>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</si>
  <si>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</si>
  <si>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</si>
  <si>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</si>
  <si>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</si>
  <si>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</si>
  <si>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</si>
  <si>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</si>
  <si>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</si>
  <si>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</si>
  <si>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</si>
  <si>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</si>
  <si>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</si>
  <si>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</si>
  <si>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</si>
  <si>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</si>
  <si>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</si>
  <si>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</si>
  <si>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</si>
  <si>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</si>
  <si>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</si>
  <si>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</si>
  <si>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</si>
  <si>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</si>
  <si>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</si>
  <si>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</si>
  <si>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</si>
  <si>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</si>
  <si>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</si>
  <si>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</si>
  <si>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</si>
  <si>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</si>
  <si>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</si>
  <si>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</si>
  <si>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</si>
  <si>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</si>
  <si>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</si>
  <si>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</si>
  <si>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</si>
  <si>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</si>
  <si>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</si>
  <si>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</si>
  <si>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</si>
  <si>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</si>
  <si>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</si>
  <si>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</si>
  <si>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</si>
  <si>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</si>
  <si>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</si>
  <si>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</si>
  <si>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</si>
  <si>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</si>
  <si>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</si>
  <si>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</si>
  <si>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</si>
  <si>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</si>
  <si>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</si>
  <si>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</si>
  <si>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</si>
  <si>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</si>
  <si>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</si>
  <si>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</si>
  <si>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</si>
  <si>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</si>
  <si>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</si>
  <si>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</si>
  <si>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</si>
  <si>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</si>
  <si>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</si>
  <si>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</si>
  <si>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</si>
  <si>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</si>
  <si>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</si>
  <si>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</si>
  <si>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</si>
  <si>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</si>
  <si>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</si>
  <si>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</si>
  <si>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</si>
  <si>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</si>
  <si>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</si>
  <si>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</si>
  <si>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</si>
  <si>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</si>
  <si>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</si>
  <si>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</si>
  <si>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</si>
  <si>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</si>
  <si>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</si>
  <si>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</si>
  <si>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</si>
  <si>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</si>
  <si>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</si>
  <si>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</si>
  <si>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</si>
  <si>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</si>
  <si>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</si>
  <si>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</si>
  <si>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</si>
  <si>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</si>
  <si>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</si>
  <si>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</si>
  <si>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</si>
  <si>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</si>
  <si>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</si>
  <si>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</si>
  <si>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</si>
  <si>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</si>
  <si>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</si>
  <si>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</si>
  <si>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</si>
  <si>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 xml:space="preserve"> Cursos</t>
  </si>
  <si>
    <t>Pacotes Aéreos</t>
  </si>
  <si>
    <t>Multas fiscais</t>
  </si>
  <si>
    <t>REUNIÃO GT'S</t>
  </si>
  <si>
    <t>REUNIAO SETOR/PLENARIAS</t>
  </si>
  <si>
    <t>ABRIL/2012</t>
  </si>
  <si>
    <t>Estagiários</t>
  </si>
  <si>
    <t>Outros</t>
  </si>
  <si>
    <t xml:space="preserve"> SETOR IFES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</si>
</sst>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62"/>
  <sheetViews>
    <sheetView showGridLines="0" tabSelected="1" workbookViewId="0" topLeftCell="A1">
      <selection activeCell="F131" sqref="F13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392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5.25" customHeight="1"/>
    <row r="10" spans="2:7" ht="12.75">
      <c r="B10" s="137" t="s">
        <v>399</v>
      </c>
      <c r="C10" s="135"/>
      <c r="D10" s="136"/>
      <c r="E10" s="136"/>
      <c r="F10" s="137"/>
      <c r="G10" s="70"/>
    </row>
    <row r="11" spans="4:5" ht="4.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+F14+F17+F23+F26</f>
        <v>70019.36</v>
      </c>
    </row>
    <row r="13" spans="2:6" ht="9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63656.74</v>
      </c>
    </row>
    <row r="15" spans="4:6" ht="12.75">
      <c r="D15" s="84" t="s">
        <v>324</v>
      </c>
      <c r="E15" s="90"/>
      <c r="F15" s="83">
        <v>63656.74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SUM(F18:F21)</f>
        <v>6362.62</v>
      </c>
    </row>
    <row r="18" spans="3:6" ht="12.75">
      <c r="C18"/>
      <c r="D18" s="84" t="s">
        <v>321</v>
      </c>
      <c r="E18" s="89"/>
      <c r="F18" s="1">
        <v>4208.71</v>
      </c>
    </row>
    <row r="19" spans="3:6" ht="12.75">
      <c r="C19"/>
      <c r="D19" s="84" t="s">
        <v>325</v>
      </c>
      <c r="E19" s="89"/>
      <c r="F19" s="1">
        <v>150</v>
      </c>
    </row>
    <row r="20" spans="3:6" ht="12.75">
      <c r="C20"/>
      <c r="D20" s="84" t="s">
        <v>385</v>
      </c>
      <c r="E20" s="89"/>
      <c r="F20" s="1">
        <v>1918.57</v>
      </c>
    </row>
    <row r="21" spans="3:6" ht="12.75">
      <c r="C21"/>
      <c r="D21" s="84" t="s">
        <v>162</v>
      </c>
      <c r="E21" s="89"/>
      <c r="F21" s="1">
        <v>85.34</v>
      </c>
    </row>
    <row r="22" spans="3:6" ht="12.75">
      <c r="C22"/>
      <c r="E22" s="89"/>
      <c r="F22" s="1"/>
    </row>
    <row r="23" spans="3:6" ht="12.75">
      <c r="C23" s="95" t="s">
        <v>376</v>
      </c>
      <c r="E23" s="89"/>
      <c r="F23" s="104">
        <f>+F24</f>
        <v>0</v>
      </c>
    </row>
    <row r="24" spans="3:6" ht="12.75">
      <c r="C24"/>
      <c r="D24" s="84" t="s">
        <v>377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SUM(F27:F30)</f>
        <v>0</v>
      </c>
      <c r="H26" s="1"/>
    </row>
    <row r="27" spans="3:6" ht="12.75">
      <c r="C27"/>
      <c r="D27" s="84" t="s">
        <v>327</v>
      </c>
      <c r="E27" s="89"/>
      <c r="F27" s="1">
        <v>0</v>
      </c>
    </row>
    <row r="28" spans="3:6" ht="12.75">
      <c r="C28"/>
      <c r="D28" s="84" t="s">
        <v>389</v>
      </c>
      <c r="E28" s="89"/>
      <c r="F28" s="1">
        <v>0</v>
      </c>
    </row>
    <row r="29" spans="3:6" ht="12.75">
      <c r="C29"/>
      <c r="D29" s="84" t="s">
        <v>367</v>
      </c>
      <c r="E29" s="89"/>
      <c r="F29" s="1">
        <v>0</v>
      </c>
    </row>
    <row r="30" spans="3:6" ht="12.75">
      <c r="C30"/>
      <c r="D30" s="84" t="s">
        <v>374</v>
      </c>
      <c r="E30" s="89"/>
      <c r="F30" s="1">
        <v>0</v>
      </c>
    </row>
    <row r="31" spans="3:6" ht="12.75">
      <c r="C31"/>
      <c r="E31" s="89"/>
      <c r="F31" s="1"/>
    </row>
    <row r="32" spans="3:6" ht="6" customHeight="1">
      <c r="C32"/>
      <c r="E32" s="89"/>
      <c r="F32" s="1"/>
    </row>
    <row r="33" spans="2:6" ht="12.75">
      <c r="B33" s="43" t="s">
        <v>76</v>
      </c>
      <c r="D33" s="87"/>
      <c r="E33" s="90"/>
      <c r="F33" s="105">
        <f>+F35+F60+F65+F69+F99+F118+F97+F125+F106+F112</f>
        <v>65603.45</v>
      </c>
    </row>
    <row r="34" spans="4:6" ht="6.75" customHeight="1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+F36+F52+F56</f>
        <v>27138.85</v>
      </c>
    </row>
    <row r="36" spans="4:6" ht="12.75">
      <c r="D36" s="95" t="s">
        <v>108</v>
      </c>
      <c r="E36" s="90"/>
      <c r="F36" s="104">
        <f>SUM(F37:F50)</f>
        <v>14402.439999999999</v>
      </c>
    </row>
    <row r="37" spans="4:6" ht="12.75">
      <c r="D37" s="95"/>
      <c r="E37" s="94" t="s">
        <v>369</v>
      </c>
      <c r="F37" s="107">
        <v>0</v>
      </c>
    </row>
    <row r="38" spans="4:6" ht="12.75">
      <c r="D38" s="87"/>
      <c r="E38" s="97" t="s">
        <v>362</v>
      </c>
      <c r="F38" s="83">
        <v>1402.68</v>
      </c>
    </row>
    <row r="39" spans="4:6" ht="12.75">
      <c r="D39" s="87"/>
      <c r="E39" s="97" t="s">
        <v>361</v>
      </c>
      <c r="F39" s="83">
        <v>0</v>
      </c>
    </row>
    <row r="40" spans="4:6" ht="12.75">
      <c r="D40" s="87"/>
      <c r="E40" s="97" t="s">
        <v>386</v>
      </c>
      <c r="F40" s="83">
        <v>0</v>
      </c>
    </row>
    <row r="41" spans="4:6" ht="12.75">
      <c r="D41" s="87"/>
      <c r="E41" s="97" t="s">
        <v>400</v>
      </c>
      <c r="F41" s="83">
        <v>240</v>
      </c>
    </row>
    <row r="42" spans="4:6" ht="12.75">
      <c r="D42" s="87"/>
      <c r="E42" s="97" t="s">
        <v>394</v>
      </c>
      <c r="F42" s="83">
        <v>0</v>
      </c>
    </row>
    <row r="43" spans="4:6" ht="12.75">
      <c r="D43" s="87"/>
      <c r="E43" s="98" t="s">
        <v>366</v>
      </c>
      <c r="F43" s="78">
        <v>1529.07</v>
      </c>
    </row>
    <row r="44" spans="4:6" ht="12.75">
      <c r="D44" s="87"/>
      <c r="E44" s="98" t="s">
        <v>244</v>
      </c>
      <c r="F44" s="83">
        <v>1765</v>
      </c>
    </row>
    <row r="45" spans="4:6" ht="12.75">
      <c r="D45" s="87"/>
      <c r="E45" s="98" t="s">
        <v>363</v>
      </c>
      <c r="F45" s="78">
        <v>1547.5</v>
      </c>
    </row>
    <row r="46" spans="4:6" ht="12.75">
      <c r="D46" s="87"/>
      <c r="E46" s="98" t="s">
        <v>245</v>
      </c>
      <c r="F46" s="78">
        <v>107.98</v>
      </c>
    </row>
    <row r="47" spans="4:6" ht="12.75">
      <c r="D47" s="87"/>
      <c r="E47" s="98" t="s">
        <v>246</v>
      </c>
      <c r="F47" s="78">
        <v>0</v>
      </c>
    </row>
    <row r="48" spans="4:6" ht="12.75">
      <c r="D48" s="87"/>
      <c r="E48" s="98" t="s">
        <v>247</v>
      </c>
      <c r="F48" s="83">
        <v>7640.15</v>
      </c>
    </row>
    <row r="49" spans="4:6" ht="12.75">
      <c r="D49" s="87"/>
      <c r="E49" s="98" t="s">
        <v>373</v>
      </c>
      <c r="F49" s="83">
        <v>0</v>
      </c>
    </row>
    <row r="50" spans="4:6" ht="12.75">
      <c r="D50" s="87"/>
      <c r="E50" s="98" t="s">
        <v>248</v>
      </c>
      <c r="F50" s="78">
        <v>170.06</v>
      </c>
    </row>
    <row r="51" spans="4:6" ht="12.75">
      <c r="D51" s="87"/>
      <c r="E51" s="98"/>
      <c r="F51" s="78"/>
    </row>
    <row r="52" spans="4:6" ht="12.75">
      <c r="D52" s="95" t="s">
        <v>112</v>
      </c>
      <c r="E52" s="90"/>
      <c r="F52" s="104">
        <f>+F53+F54</f>
        <v>8167.53</v>
      </c>
    </row>
    <row r="53" spans="4:6" ht="12.75">
      <c r="D53" s="95"/>
      <c r="E53" s="98" t="s">
        <v>113</v>
      </c>
      <c r="F53" s="78">
        <v>951.58</v>
      </c>
    </row>
    <row r="54" spans="4:6" ht="12.75">
      <c r="D54" s="95"/>
      <c r="E54" s="98" t="s">
        <v>114</v>
      </c>
      <c r="F54" s="78">
        <v>7215.95</v>
      </c>
    </row>
    <row r="55" spans="4:6" ht="12.75">
      <c r="D55" s="95"/>
      <c r="E55" s="98"/>
      <c r="F55" s="78"/>
    </row>
    <row r="56" spans="4:6" ht="12.75">
      <c r="D56" s="95" t="s">
        <v>115</v>
      </c>
      <c r="E56" s="98"/>
      <c r="F56" s="104">
        <f>+F57+F58</f>
        <v>4568.88</v>
      </c>
    </row>
    <row r="57" spans="4:6" ht="12.75">
      <c r="D57" s="95"/>
      <c r="E57" s="98" t="s">
        <v>116</v>
      </c>
      <c r="F57" s="78">
        <v>2053</v>
      </c>
    </row>
    <row r="58" spans="4:6" ht="12.75">
      <c r="D58" s="95"/>
      <c r="E58" s="98" t="s">
        <v>117</v>
      </c>
      <c r="F58" s="78">
        <v>2515.88</v>
      </c>
    </row>
    <row r="59" spans="4:6" ht="12.75">
      <c r="D59" s="95"/>
      <c r="E59" s="98"/>
      <c r="F59" s="78"/>
    </row>
    <row r="60" spans="3:6" ht="12.75">
      <c r="C60" s="95" t="s">
        <v>381</v>
      </c>
      <c r="D60" s="98"/>
      <c r="E60" s="98"/>
      <c r="F60" s="104">
        <f>SUM(F61:F63)</f>
        <v>0</v>
      </c>
    </row>
    <row r="61" spans="3:6" ht="12.75">
      <c r="C61" s="95"/>
      <c r="D61" s="98" t="s">
        <v>382</v>
      </c>
      <c r="E61" s="98"/>
      <c r="F61" s="78">
        <v>0</v>
      </c>
    </row>
    <row r="62" spans="3:6" ht="12.75">
      <c r="C62" s="95"/>
      <c r="D62" s="98" t="s">
        <v>383</v>
      </c>
      <c r="E62" s="98"/>
      <c r="F62" s="78">
        <v>0</v>
      </c>
    </row>
    <row r="63" spans="3:6" ht="12.75">
      <c r="C63" s="95"/>
      <c r="D63" s="98" t="s">
        <v>396</v>
      </c>
      <c r="E63" s="98"/>
      <c r="F63" s="78">
        <v>0</v>
      </c>
    </row>
    <row r="64" spans="4:6" ht="12.75">
      <c r="D64" s="95"/>
      <c r="E64" s="98"/>
      <c r="F64" s="78"/>
    </row>
    <row r="65" spans="2:6" ht="12.75">
      <c r="B65" s="69"/>
      <c r="C65" s="95" t="s">
        <v>118</v>
      </c>
      <c r="D65" s="98"/>
      <c r="E65" s="98"/>
      <c r="F65" s="146">
        <f>+F66+F67</f>
        <v>877.12</v>
      </c>
    </row>
    <row r="66" spans="2:6" ht="12.75">
      <c r="B66" s="69"/>
      <c r="C66" s="95"/>
      <c r="D66" s="98" t="s">
        <v>119</v>
      </c>
      <c r="E66" s="98"/>
      <c r="F66" s="78">
        <v>791.78</v>
      </c>
    </row>
    <row r="67" spans="2:6" ht="12.75">
      <c r="B67" s="69"/>
      <c r="C67" s="95"/>
      <c r="D67" s="98" t="s">
        <v>370</v>
      </c>
      <c r="E67" s="98"/>
      <c r="F67" s="78">
        <v>85.34</v>
      </c>
    </row>
    <row r="68" spans="2:6" ht="12.75">
      <c r="B68" s="69"/>
      <c r="C68" s="95"/>
      <c r="D68" s="98"/>
      <c r="E68" s="98"/>
      <c r="F68" s="78"/>
    </row>
    <row r="69" spans="3:6" ht="12.75">
      <c r="C69" s="95" t="s">
        <v>124</v>
      </c>
      <c r="D69" s="98"/>
      <c r="E69" s="98"/>
      <c r="F69" s="103">
        <f>SUM(F70:F94)</f>
        <v>17049</v>
      </c>
    </row>
    <row r="70" spans="3:6" ht="12.75">
      <c r="C70" s="95"/>
      <c r="D70" s="98" t="s">
        <v>77</v>
      </c>
      <c r="E70" s="98"/>
      <c r="F70" s="78">
        <v>0</v>
      </c>
    </row>
    <row r="71" spans="3:6" ht="12.75">
      <c r="C71" s="95"/>
      <c r="D71" s="98" t="s">
        <v>191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388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333.64</v>
      </c>
    </row>
    <row r="75" spans="3:6" ht="12.75">
      <c r="C75" s="95"/>
      <c r="D75" s="98" t="s">
        <v>129</v>
      </c>
      <c r="E75" s="98"/>
      <c r="F75" s="78">
        <v>72.4</v>
      </c>
    </row>
    <row r="76" spans="3:6" ht="12.75">
      <c r="C76" s="95"/>
      <c r="D76" s="98" t="s">
        <v>128</v>
      </c>
      <c r="E76" s="98"/>
      <c r="F76" s="78">
        <v>85</v>
      </c>
    </row>
    <row r="77" spans="3:6" ht="12.75">
      <c r="C77" s="95"/>
      <c r="D77" s="98" t="s">
        <v>368</v>
      </c>
      <c r="E77" s="98"/>
      <c r="F77" s="78">
        <v>1364</v>
      </c>
    </row>
    <row r="78" spans="3:6" ht="12.75">
      <c r="C78" s="95"/>
      <c r="D78" s="98" t="s">
        <v>380</v>
      </c>
      <c r="E78" s="98"/>
      <c r="F78" s="78">
        <v>0</v>
      </c>
    </row>
    <row r="79" spans="3:6" ht="12.75">
      <c r="C79" s="95"/>
      <c r="D79" s="98" t="s">
        <v>375</v>
      </c>
      <c r="E79" s="98"/>
      <c r="F79" s="78">
        <v>500</v>
      </c>
    </row>
    <row r="80" spans="3:6" ht="12.75">
      <c r="C80" s="95"/>
      <c r="D80" s="98" t="s">
        <v>130</v>
      </c>
      <c r="E80" s="98"/>
      <c r="F80" s="78">
        <v>0</v>
      </c>
    </row>
    <row r="81" spans="3:6" ht="12.75">
      <c r="C81" s="95"/>
      <c r="D81" s="98" t="s">
        <v>387</v>
      </c>
      <c r="E81" s="98"/>
      <c r="F81" s="78">
        <v>720</v>
      </c>
    </row>
    <row r="82" spans="3:6" ht="12.75">
      <c r="C82" s="95"/>
      <c r="D82" s="98" t="s">
        <v>132</v>
      </c>
      <c r="E82" s="98"/>
      <c r="F82" s="78">
        <v>394.33</v>
      </c>
    </row>
    <row r="83" spans="3:6" ht="12.75">
      <c r="C83" s="95"/>
      <c r="D83" s="98" t="s">
        <v>133</v>
      </c>
      <c r="E83" s="98"/>
      <c r="F83" s="78">
        <v>275.3</v>
      </c>
    </row>
    <row r="84" spans="3:6" ht="12.75">
      <c r="C84" s="95"/>
      <c r="D84" s="98" t="s">
        <v>371</v>
      </c>
      <c r="E84" s="127"/>
      <c r="F84" s="78">
        <v>163.4</v>
      </c>
    </row>
    <row r="85" spans="3:6" ht="12.75">
      <c r="C85" s="95"/>
      <c r="D85" s="98" t="s">
        <v>165</v>
      </c>
      <c r="E85" s="98"/>
      <c r="F85" s="1">
        <v>816.62</v>
      </c>
    </row>
    <row r="86" spans="3:6" ht="12.75">
      <c r="C86" s="95"/>
      <c r="D86" s="98" t="s">
        <v>226</v>
      </c>
      <c r="E86" s="98"/>
      <c r="F86" s="1">
        <v>9743</v>
      </c>
    </row>
    <row r="87" spans="3:6" ht="12.75">
      <c r="C87" s="95"/>
      <c r="D87" s="98" t="s">
        <v>378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390</v>
      </c>
      <c r="E89" s="98"/>
      <c r="F89" s="1">
        <v>0</v>
      </c>
    </row>
    <row r="90" spans="3:6" ht="12.75">
      <c r="C90" s="95"/>
      <c r="D90" s="98" t="s">
        <v>365</v>
      </c>
      <c r="E90" s="98"/>
      <c r="F90" s="1">
        <v>0</v>
      </c>
    </row>
    <row r="91" spans="3:6" ht="12.75">
      <c r="C91" s="95"/>
      <c r="D91" s="98" t="s">
        <v>372</v>
      </c>
      <c r="E91" s="98"/>
      <c r="F91" s="1">
        <v>119</v>
      </c>
    </row>
    <row r="92" spans="3:6" ht="12.75">
      <c r="C92" s="95"/>
      <c r="D92" s="98" t="s">
        <v>135</v>
      </c>
      <c r="E92" s="98"/>
      <c r="F92" s="1">
        <v>1205.95</v>
      </c>
    </row>
    <row r="93" spans="3:6" ht="12.75">
      <c r="C93" s="95"/>
      <c r="D93" s="98" t="s">
        <v>136</v>
      </c>
      <c r="E93" s="98"/>
      <c r="F93" s="1">
        <v>174.8</v>
      </c>
    </row>
    <row r="94" spans="3:6" ht="12.75">
      <c r="C94" s="95"/>
      <c r="D94" s="98" t="s">
        <v>137</v>
      </c>
      <c r="E94" s="98"/>
      <c r="F94" s="1">
        <v>1081.56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SUM(F97)</f>
        <v>0</v>
      </c>
    </row>
    <row r="97" spans="3:6" ht="12.75">
      <c r="C97" s="95"/>
      <c r="D97" s="98" t="s">
        <v>393</v>
      </c>
      <c r="E97" s="98"/>
      <c r="F97" s="1">
        <v>0</v>
      </c>
    </row>
    <row r="98" spans="3:6" ht="12.75">
      <c r="C98" s="95"/>
      <c r="D98" s="109"/>
      <c r="E98" s="98"/>
      <c r="F98" s="1"/>
    </row>
    <row r="99" spans="3:6" ht="12.75">
      <c r="C99" s="95" t="s">
        <v>141</v>
      </c>
      <c r="D99" s="109"/>
      <c r="E99" s="98"/>
      <c r="F99" s="104">
        <f>SUM(F100)</f>
        <v>0</v>
      </c>
    </row>
    <row r="100" spans="3:6" ht="12.75">
      <c r="C100" s="95"/>
      <c r="D100" s="127" t="s">
        <v>384</v>
      </c>
      <c r="E100" s="98"/>
      <c r="F100" s="104">
        <f>SUM(F101:F105)</f>
        <v>0</v>
      </c>
    </row>
    <row r="101" spans="3:6" ht="12.75">
      <c r="C101" s="95"/>
      <c r="D101" s="109" t="s">
        <v>395</v>
      </c>
      <c r="E101" s="98"/>
      <c r="F101" s="107">
        <v>0</v>
      </c>
    </row>
    <row r="102" spans="3:6" ht="12.75">
      <c r="C102" s="95"/>
      <c r="D102" s="109" t="s">
        <v>123</v>
      </c>
      <c r="E102" s="98"/>
      <c r="F102" s="107">
        <v>0</v>
      </c>
    </row>
    <row r="103" spans="3:6" ht="12.75">
      <c r="C103" s="95"/>
      <c r="D103" s="109" t="s">
        <v>142</v>
      </c>
      <c r="E103" s="98"/>
      <c r="F103" s="1">
        <v>0</v>
      </c>
    </row>
    <row r="104" spans="3:6" ht="12.75">
      <c r="C104" s="95"/>
      <c r="D104" s="109" t="s">
        <v>158</v>
      </c>
      <c r="E104" s="98"/>
      <c r="F104" s="1">
        <v>0</v>
      </c>
    </row>
    <row r="105" spans="3:6" ht="12.75">
      <c r="C105" s="95"/>
      <c r="D105" s="109"/>
      <c r="E105" s="98"/>
      <c r="F105" s="1"/>
    </row>
    <row r="106" spans="3:6" ht="12.75">
      <c r="C106" s="95" t="s">
        <v>398</v>
      </c>
      <c r="D106" s="109"/>
      <c r="E106" s="98"/>
      <c r="F106" s="103">
        <f>SUM(F107:F110)</f>
        <v>558</v>
      </c>
    </row>
    <row r="107" spans="3:6" ht="12.75">
      <c r="C107" s="95"/>
      <c r="D107" s="109" t="s">
        <v>142</v>
      </c>
      <c r="E107" s="98"/>
      <c r="F107" s="1">
        <v>100</v>
      </c>
    </row>
    <row r="108" spans="3:6" ht="12.75">
      <c r="C108" s="95"/>
      <c r="D108" s="109" t="s">
        <v>158</v>
      </c>
      <c r="E108" s="98"/>
      <c r="F108" s="1">
        <v>290</v>
      </c>
    </row>
    <row r="109" spans="3:6" ht="12.75">
      <c r="C109" s="95"/>
      <c r="D109" s="109" t="s">
        <v>143</v>
      </c>
      <c r="E109" s="98"/>
      <c r="F109" s="1">
        <v>120</v>
      </c>
    </row>
    <row r="110" spans="3:6" ht="12.75">
      <c r="C110" s="95"/>
      <c r="D110" s="109" t="s">
        <v>401</v>
      </c>
      <c r="E110" s="98"/>
      <c r="F110" s="1">
        <v>48</v>
      </c>
    </row>
    <row r="111" spans="3:6" ht="12.75">
      <c r="C111" s="95"/>
      <c r="D111" s="109"/>
      <c r="E111" s="98"/>
      <c r="F111" s="1"/>
    </row>
    <row r="112" spans="3:6" ht="12.75">
      <c r="C112" s="95" t="s">
        <v>402</v>
      </c>
      <c r="D112" s="109"/>
      <c r="E112" s="98"/>
      <c r="F112" s="103">
        <f>SUM(F113:F116)</f>
        <v>6477.639999999999</v>
      </c>
    </row>
    <row r="113" spans="3:6" ht="12.75">
      <c r="C113" s="95"/>
      <c r="D113" s="109" t="s">
        <v>142</v>
      </c>
      <c r="E113" s="98"/>
      <c r="F113" s="1">
        <v>1398.5</v>
      </c>
    </row>
    <row r="114" spans="3:6" ht="12.75">
      <c r="C114" s="95"/>
      <c r="D114" s="109" t="s">
        <v>158</v>
      </c>
      <c r="E114" s="98"/>
      <c r="F114" s="1">
        <v>728</v>
      </c>
    </row>
    <row r="115" spans="3:6" ht="12.75">
      <c r="C115" s="95"/>
      <c r="D115" s="109" t="s">
        <v>143</v>
      </c>
      <c r="E115" s="98"/>
      <c r="F115" s="1">
        <v>3091.14</v>
      </c>
    </row>
    <row r="116" spans="3:6" ht="12.75">
      <c r="C116" s="95"/>
      <c r="D116" s="109" t="s">
        <v>401</v>
      </c>
      <c r="E116" s="98"/>
      <c r="F116" s="1">
        <v>1260</v>
      </c>
    </row>
    <row r="117" spans="3:6" ht="12.75">
      <c r="C117" s="95"/>
      <c r="D117" s="109"/>
      <c r="E117" s="98"/>
      <c r="F117" s="107"/>
    </row>
    <row r="118" spans="3:6" ht="12.75">
      <c r="C118" s="95" t="s">
        <v>144</v>
      </c>
      <c r="D118" s="95"/>
      <c r="E118" s="90"/>
      <c r="F118" s="104">
        <f>SUM(F119:F123)</f>
        <v>13502.84</v>
      </c>
    </row>
    <row r="119" spans="4:6" ht="12.75">
      <c r="D119" s="97" t="s">
        <v>379</v>
      </c>
      <c r="E119" s="97"/>
      <c r="F119" s="83">
        <v>12731.34</v>
      </c>
    </row>
    <row r="120" spans="4:6" ht="12.75">
      <c r="D120" s="97" t="s">
        <v>150</v>
      </c>
      <c r="E120" s="97"/>
      <c r="F120" s="83">
        <v>262.25</v>
      </c>
    </row>
    <row r="121" spans="4:6" ht="12.75">
      <c r="D121" s="97" t="s">
        <v>149</v>
      </c>
      <c r="E121" s="97"/>
      <c r="F121" s="83">
        <v>509.25</v>
      </c>
    </row>
    <row r="122" spans="4:6" ht="12.75">
      <c r="D122" s="97" t="s">
        <v>264</v>
      </c>
      <c r="E122" s="97"/>
      <c r="F122" s="83">
        <v>0</v>
      </c>
    </row>
    <row r="123" spans="3:6" ht="12.75">
      <c r="C123" s="97"/>
      <c r="D123" s="97" t="s">
        <v>391</v>
      </c>
      <c r="E123" s="83"/>
      <c r="F123" s="107">
        <v>0</v>
      </c>
    </row>
    <row r="124" spans="3:6" ht="12.75">
      <c r="C124" s="97"/>
      <c r="D124" s="97"/>
      <c r="E124" s="83"/>
      <c r="F124" s="107"/>
    </row>
    <row r="125" spans="3:6" ht="12.75">
      <c r="C125" s="95" t="s">
        <v>397</v>
      </c>
      <c r="D125" s="95"/>
      <c r="E125" s="104"/>
      <c r="F125" s="104">
        <f>SUM(F126)</f>
        <v>0</v>
      </c>
    </row>
    <row r="126" spans="3:6" ht="12.75">
      <c r="C126" s="95"/>
      <c r="D126" s="95" t="s">
        <v>160</v>
      </c>
      <c r="E126" s="104"/>
      <c r="F126" s="104">
        <f>SUM(F127:F128)</f>
        <v>0</v>
      </c>
    </row>
    <row r="127" spans="3:6" ht="12.75">
      <c r="C127" s="97"/>
      <c r="D127" s="97" t="s">
        <v>142</v>
      </c>
      <c r="E127" s="83"/>
      <c r="F127" s="107">
        <v>0</v>
      </c>
    </row>
    <row r="128" spans="3:6" ht="12.75">
      <c r="C128" s="97"/>
      <c r="D128" s="97" t="s">
        <v>143</v>
      </c>
      <c r="E128" s="83"/>
      <c r="F128" s="107">
        <v>0</v>
      </c>
    </row>
    <row r="129" spans="3:6" ht="12.75">
      <c r="C129" s="97"/>
      <c r="D129" s="97"/>
      <c r="E129" s="83"/>
      <c r="F129" s="107"/>
    </row>
    <row r="130" spans="4:6" ht="12.75" customHeight="1">
      <c r="D130" s="87"/>
      <c r="E130" s="98"/>
      <c r="F130" s="78"/>
    </row>
    <row r="131" spans="2:6" ht="13.5" customHeight="1">
      <c r="B131" s="96" t="s">
        <v>96</v>
      </c>
      <c r="D131" s="95"/>
      <c r="E131" s="98"/>
      <c r="F131" s="103">
        <f>+F12-F33</f>
        <v>4415.9100000000035</v>
      </c>
    </row>
    <row r="132" spans="2:6" ht="14.25" customHeight="1">
      <c r="B132" s="43"/>
      <c r="D132" s="95"/>
      <c r="E132" s="98"/>
      <c r="F132" s="103"/>
    </row>
    <row r="133" spans="2:6" ht="8.25" customHeight="1">
      <c r="B133" s="43"/>
      <c r="D133" s="95"/>
      <c r="E133" s="98"/>
      <c r="F133" s="103"/>
    </row>
    <row r="134" spans="1:7" ht="12.75">
      <c r="A134" s="138"/>
      <c r="B134" s="43"/>
      <c r="C134" s="139"/>
      <c r="D134" s="140"/>
      <c r="E134" s="141"/>
      <c r="F134" s="142"/>
      <c r="G134" s="143" t="s">
        <v>97</v>
      </c>
    </row>
    <row r="135" spans="1:7" ht="12.75">
      <c r="A135" s="144"/>
      <c r="B135" s="138" t="s">
        <v>335</v>
      </c>
      <c r="C135" s="145"/>
      <c r="D135" s="140"/>
      <c r="E135" s="141"/>
      <c r="F135" s="142"/>
      <c r="G135" s="142"/>
    </row>
    <row r="136" spans="1:7" ht="12.75">
      <c r="A136" s="144"/>
      <c r="B136" s="144" t="s">
        <v>309</v>
      </c>
      <c r="C136" s="145"/>
      <c r="D136" s="140"/>
      <c r="E136" s="141"/>
      <c r="F136" s="142"/>
      <c r="G136" s="142"/>
    </row>
    <row r="137" spans="2:5" ht="12.75">
      <c r="B137" s="144" t="s">
        <v>364</v>
      </c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5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Dc_micro15</cp:lastModifiedBy>
  <cp:lastPrinted>2011-07-08T18:40:06Z</cp:lastPrinted>
  <dcterms:created xsi:type="dcterms:W3CDTF">1999-02-12T13:25:42Z</dcterms:created>
  <dcterms:modified xsi:type="dcterms:W3CDTF">2012-08-01T14:13:41Z</dcterms:modified>
  <cp:category/>
  <cp:version/>
  <cp:contentType/>
  <cp:contentStatus/>
</cp:coreProperties>
</file>