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<sst xmlns="http://schemas.openxmlformats.org/spreadsheetml/2006/main" count="3416" uniqueCount="406">
  <si>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</si>
  <si>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</si>
  <si>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</si>
  <si>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</si>
  <si>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</si>
  <si>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</si>
  <si>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</si>
  <si>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</si>
  <si>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</si>
  <si>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</si>
  <si>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</si>
  <si>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</si>
  <si>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</si>
  <si>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</si>
  <si>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</si>
  <si>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</si>
  <si>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</si>
  <si>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</si>
  <si>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</si>
  <si>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</si>
  <si>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</si>
  <si>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</si>
  <si>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</si>
  <si>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</si>
  <si>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</si>
  <si>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</si>
  <si>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</si>
  <si>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</si>
  <si>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</si>
  <si>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</si>
  <si>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</si>
  <si>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</si>
  <si>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</si>
  <si>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</si>
  <si>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</si>
  <si>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</si>
  <si>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</si>
  <si>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</si>
  <si>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</si>
  <si>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</si>
  <si>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</si>
  <si>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</si>
  <si>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</si>
  <si>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</si>
  <si>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</si>
  <si>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</si>
  <si>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</si>
  <si>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</si>
  <si>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</si>
  <si>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</si>
  <si>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</si>
  <si>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</si>
  <si>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</si>
  <si>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</si>
  <si>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</si>
  <si>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</si>
  <si>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</si>
  <si>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</si>
  <si>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</si>
  <si>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</si>
  <si>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</si>
  <si>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</si>
  <si>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</si>
  <si>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</si>
  <si>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</si>
  <si>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</si>
  <si>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</si>
  <si>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</si>
  <si>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</si>
  <si>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</si>
  <si>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</si>
  <si>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</si>
  <si>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</si>
  <si>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</si>
  <si>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</si>
  <si>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</si>
  <si>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</si>
  <si>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</si>
  <si>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</si>
  <si>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</si>
  <si>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</si>
  <si>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</si>
  <si>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</si>
  <si>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</si>
  <si>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</si>
  <si>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</si>
  <si>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</si>
  <si>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</si>
  <si>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</si>
  <si>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</si>
  <si>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</si>
  <si>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</si>
  <si>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</si>
  <si>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</si>
  <si>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</si>
  <si>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</si>
  <si>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</si>
  <si>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</si>
  <si>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</si>
  <si>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</si>
  <si>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</si>
  <si>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</si>
  <si>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</si>
  <si>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</si>
  <si>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</si>
  <si>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</si>
  <si>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</si>
  <si>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</si>
  <si>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</si>
  <si>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</si>
  <si>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</si>
  <si>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</si>
  <si>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</si>
  <si>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</si>
  <si>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</si>
  <si>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</si>
  <si>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</si>
  <si>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</si>
  <si>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</si>
  <si>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</si>
  <si>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</si>
  <si>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</si>
  <si>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</si>
  <si>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</si>
  <si>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</si>
  <si>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</si>
  <si>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</si>
  <si>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</si>
  <si>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</si>
  <si>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</si>
  <si>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</si>
  <si>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</si>
  <si>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</si>
  <si>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</si>
  <si>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</si>
  <si>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</si>
  <si>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</si>
  <si>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</si>
  <si>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</si>
  <si>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</si>
  <si>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</si>
  <si>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</si>
  <si>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</si>
  <si>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</si>
  <si>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</si>
  <si>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</si>
  <si>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</si>
  <si>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</si>
  <si>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</si>
  <si>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</si>
  <si>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</si>
  <si>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</si>
  <si>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</si>
  <si>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</si>
  <si>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</si>
  <si>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</si>
  <si>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</si>
  <si>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</si>
  <si>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</si>
  <si>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</si>
  <si>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</si>
  <si>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</si>
  <si>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</si>
  <si>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</si>
  <si>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</si>
  <si>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</si>
  <si>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</si>
  <si>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</si>
  <si>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</si>
  <si>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</si>
  <si>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</si>
  <si>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</si>
  <si>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</si>
  <si>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</si>
  <si>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</si>
  <si>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</si>
  <si>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</si>
  <si>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</si>
  <si>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</si>
  <si>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</si>
  <si>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</si>
  <si>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</si>
  <si>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</si>
  <si>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</si>
  <si>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</si>
  <si>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</si>
  <si>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</si>
  <si>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</si>
  <si>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</si>
  <si>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</si>
  <si>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</si>
  <si>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</si>
  <si>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</si>
  <si>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</si>
  <si>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</si>
  <si>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</si>
  <si>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</si>
  <si>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</si>
  <si>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</si>
  <si>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</si>
  <si>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</si>
  <si>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</si>
  <si>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</si>
  <si>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</si>
  <si>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</si>
  <si>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</si>
  <si>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</si>
  <si>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</si>
  <si>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</si>
  <si>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</si>
  <si>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</si>
  <si>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</si>
  <si>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</si>
  <si>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</si>
  <si>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</si>
  <si>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</si>
  <si>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</si>
  <si>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</si>
  <si>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</si>
  <si>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</si>
  <si>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</si>
  <si>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</si>
  <si>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</si>
  <si>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</si>
  <si>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</si>
  <si>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</si>
  <si>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</si>
  <si>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</si>
  <si>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</si>
  <si>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</si>
  <si>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</si>
  <si>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</si>
  <si>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</si>
  <si>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</si>
  <si>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</si>
  <si>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</si>
  <si>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</si>
  <si>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</si>
  <si>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</si>
  <si>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</si>
  <si>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</si>
  <si>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</si>
  <si>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</si>
  <si>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</si>
  <si>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</si>
  <si>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</si>
  <si>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</si>
  <si>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</si>
  <si>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</si>
  <si>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</si>
  <si>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</si>
  <si>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</si>
  <si>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</si>
  <si>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</si>
  <si>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</si>
  <si>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</si>
  <si>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</si>
  <si>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</si>
  <si>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</si>
  <si>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</si>
  <si>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</si>
  <si>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</si>
  <si>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</si>
  <si>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</si>
  <si>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</si>
  <si>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</si>
  <si>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</si>
  <si>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</si>
  <si>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</si>
  <si>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</si>
  <si>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</si>
  <si>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</si>
  <si>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</si>
  <si>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</si>
  <si>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</si>
  <si>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</si>
  <si>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</si>
  <si>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</si>
  <si>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</si>
  <si>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</si>
  <si>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</si>
  <si>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</si>
  <si>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</si>
  <si>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</si>
  <si>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</si>
  <si>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</si>
  <si>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</si>
  <si>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</si>
  <si>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</si>
  <si>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</si>
  <si>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</si>
  <si>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</si>
  <si>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</si>
  <si>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</si>
  <si>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</si>
  <si>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</si>
  <si>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</si>
  <si>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</si>
  <si>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</si>
  <si>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</si>
  <si>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</si>
  <si>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</si>
  <si>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</si>
  <si>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</si>
  <si>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</si>
  <si>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</si>
  <si>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</si>
  <si>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</si>
  <si>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</si>
  <si>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</si>
  <si>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</si>
  <si>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</si>
  <si>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</si>
  <si>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</si>
  <si>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</si>
  <si>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</si>
  <si>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</si>
  <si>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</si>
  <si>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</si>
  <si>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</si>
  <si>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</si>
  <si>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</si>
  <si>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</si>
  <si>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</si>
  <si>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</si>
  <si>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</si>
  <si>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</si>
  <si>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</si>
  <si>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</si>
  <si>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</si>
  <si>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</si>
  <si>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</si>
  <si>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</si>
  <si>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</si>
  <si>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</si>
  <si>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</si>
  <si>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</si>
  <si>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</si>
  <si>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</si>
  <si>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</si>
  <si>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</si>
  <si>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</si>
  <si>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</si>
  <si>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</si>
  <si>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</si>
  <si>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</si>
  <si>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</si>
  <si>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</si>
  <si>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</si>
  <si>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</si>
  <si>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</si>
  <si>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</si>
  <si>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</si>
  <si>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</si>
  <si>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</si>
  <si>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</si>
  <si>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</si>
  <si>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</si>
  <si>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</si>
  <si>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</si>
  <si>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</si>
  <si>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</si>
  <si>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</si>
  <si>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</si>
  <si>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</si>
  <si>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</si>
  <si>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</si>
  <si>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</si>
  <si>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</si>
  <si>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</si>
  <si>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</si>
  <si>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</si>
  <si>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</si>
  <si>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</si>
  <si>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</si>
  <si>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</si>
  <si>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</si>
  <si>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</si>
  <si>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</si>
  <si>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</si>
  <si>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</si>
  <si>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</si>
  <si>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</si>
  <si>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</si>
  <si>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</si>
  <si>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</si>
  <si>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</si>
  <si>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</si>
  <si>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</si>
  <si>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</si>
  <si>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</si>
  <si>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</si>
  <si>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</si>
  <si>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>Pacotes Aéreos</t>
  </si>
  <si>
    <t>Multas fiscais</t>
  </si>
  <si>
    <t>REUNIÃO GT'S</t>
  </si>
  <si>
    <t>REUNIAO SETOR/PLENARIAS</t>
  </si>
  <si>
    <t>Taxas</t>
  </si>
  <si>
    <t>Diarias</t>
  </si>
  <si>
    <t>SETEMBRO/2012</t>
  </si>
  <si>
    <t xml:space="preserve"> Recuperação Correios</t>
  </si>
  <si>
    <t xml:space="preserve"> Hora Extra</t>
  </si>
  <si>
    <t>Outros</t>
  </si>
  <si>
    <t>SETOR IFES</t>
  </si>
  <si>
    <t>CONTRIBUIÇÕES E CHAPAS</t>
  </si>
  <si>
    <t>Eleições Apes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</si>
</sst>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77"/>
  <sheetViews>
    <sheetView showGridLines="0" tabSelected="1" workbookViewId="0" topLeftCell="A138">
      <selection activeCell="B2" sqref="B2:G15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391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399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+F14+F17+F22+F25</f>
        <v>76003.42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65658.89</v>
      </c>
    </row>
    <row r="15" spans="4:6" ht="12.75">
      <c r="D15" s="84" t="s">
        <v>324</v>
      </c>
      <c r="E15" s="90"/>
      <c r="F15" s="83">
        <v>65658.89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SUM(F18:F20)</f>
        <v>5177.03</v>
      </c>
    </row>
    <row r="18" spans="3:6" ht="12.75">
      <c r="C18"/>
      <c r="D18" s="84" t="s">
        <v>321</v>
      </c>
      <c r="E18" s="89"/>
      <c r="F18" s="1">
        <v>2812.45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385</v>
      </c>
      <c r="E20" s="89"/>
      <c r="F20" s="1">
        <v>1864.58</v>
      </c>
    </row>
    <row r="21" spans="3:6" ht="12.75">
      <c r="C21"/>
      <c r="E21" s="89"/>
      <c r="F21" s="1"/>
    </row>
    <row r="22" spans="3:6" ht="12.75">
      <c r="C22" s="95" t="s">
        <v>376</v>
      </c>
      <c r="E22" s="89"/>
      <c r="F22" s="104">
        <f>+F23</f>
        <v>0</v>
      </c>
    </row>
    <row r="23" spans="3:6" ht="12.75">
      <c r="C23"/>
      <c r="D23" s="84" t="s">
        <v>377</v>
      </c>
      <c r="E23" s="89"/>
      <c r="F23" s="1">
        <v>0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SUM(F26:F29)</f>
        <v>5167.5</v>
      </c>
      <c r="H25" s="1"/>
    </row>
    <row r="26" spans="3:6" ht="12.75">
      <c r="C26"/>
      <c r="D26" s="84" t="s">
        <v>327</v>
      </c>
      <c r="E26" s="89"/>
      <c r="F26" s="1">
        <v>0</v>
      </c>
    </row>
    <row r="27" spans="3:6" ht="12.75">
      <c r="C27"/>
      <c r="D27" s="84" t="s">
        <v>400</v>
      </c>
      <c r="E27" s="89"/>
      <c r="F27" s="1">
        <v>72.5</v>
      </c>
    </row>
    <row r="28" spans="3:6" ht="12.75">
      <c r="C28"/>
      <c r="D28" s="84" t="s">
        <v>367</v>
      </c>
      <c r="E28" s="89"/>
      <c r="F28" s="1">
        <v>4805</v>
      </c>
    </row>
    <row r="29" spans="3:6" ht="12.75">
      <c r="C29"/>
      <c r="D29" s="84" t="s">
        <v>374</v>
      </c>
      <c r="E29" s="89"/>
      <c r="F29" s="1">
        <v>290</v>
      </c>
    </row>
    <row r="30" spans="3:6" ht="12.75">
      <c r="C30"/>
      <c r="E30" s="89"/>
      <c r="F30" s="1"/>
    </row>
    <row r="31" spans="3:6" ht="6" customHeight="1">
      <c r="C31"/>
      <c r="E31" s="89"/>
      <c r="F31" s="1"/>
    </row>
    <row r="32" spans="2:6" ht="12.75">
      <c r="B32" s="43" t="s">
        <v>76</v>
      </c>
      <c r="D32" s="87"/>
      <c r="E32" s="90"/>
      <c r="F32" s="105">
        <f>F34+F58+F63+F68+F116+F127+F135+F98+H143+F106+F111+F121+F140</f>
        <v>81866.18000000001</v>
      </c>
    </row>
    <row r="33" spans="4:6" ht="6.75" customHeight="1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+F35+F50+F54</f>
        <v>27387.670000000002</v>
      </c>
    </row>
    <row r="35" spans="4:6" ht="12.75">
      <c r="D35" s="95" t="s">
        <v>108</v>
      </c>
      <c r="E35" s="90"/>
      <c r="F35" s="104">
        <f>SUM(F36:F48)</f>
        <v>14670.699999999999</v>
      </c>
    </row>
    <row r="36" spans="4:6" ht="12.75">
      <c r="D36" s="95"/>
      <c r="E36" s="94" t="s">
        <v>369</v>
      </c>
      <c r="F36" s="107">
        <v>0</v>
      </c>
    </row>
    <row r="37" spans="4:6" ht="12.75">
      <c r="D37" s="87"/>
      <c r="E37" s="97" t="s">
        <v>362</v>
      </c>
      <c r="F37" s="83">
        <v>1515.68</v>
      </c>
    </row>
    <row r="38" spans="4:6" ht="12.75">
      <c r="D38" s="87"/>
      <c r="E38" s="97" t="s">
        <v>361</v>
      </c>
      <c r="F38" s="83">
        <v>427.5</v>
      </c>
    </row>
    <row r="39" spans="4:6" ht="12.75">
      <c r="D39" s="87"/>
      <c r="E39" s="97" t="s">
        <v>386</v>
      </c>
      <c r="F39" s="83">
        <v>0</v>
      </c>
    </row>
    <row r="40" spans="4:6" ht="12.75">
      <c r="D40" s="87"/>
      <c r="E40" s="97" t="s">
        <v>401</v>
      </c>
      <c r="F40" s="83">
        <v>387.36</v>
      </c>
    </row>
    <row r="41" spans="4:6" ht="12.75">
      <c r="D41" s="87"/>
      <c r="E41" s="98" t="s">
        <v>366</v>
      </c>
      <c r="F41" s="78">
        <v>0</v>
      </c>
    </row>
    <row r="42" spans="4:6" ht="12.75">
      <c r="D42" s="87"/>
      <c r="E42" s="98" t="s">
        <v>244</v>
      </c>
      <c r="F42" s="83">
        <v>1765</v>
      </c>
    </row>
    <row r="43" spans="4:6" ht="12.75">
      <c r="D43" s="87"/>
      <c r="E43" s="98" t="s">
        <v>363</v>
      </c>
      <c r="F43" s="78">
        <v>1767.5</v>
      </c>
    </row>
    <row r="44" spans="4:6" ht="12.75">
      <c r="D44" s="87"/>
      <c r="E44" s="98" t="s">
        <v>245</v>
      </c>
      <c r="F44" s="78">
        <v>144.49</v>
      </c>
    </row>
    <row r="45" spans="4:6" ht="12.75">
      <c r="D45" s="87"/>
      <c r="E45" s="98" t="s">
        <v>246</v>
      </c>
      <c r="F45" s="78">
        <v>0</v>
      </c>
    </row>
    <row r="46" spans="4:6" ht="12.75">
      <c r="D46" s="87"/>
      <c r="E46" s="98" t="s">
        <v>247</v>
      </c>
      <c r="F46" s="83">
        <v>8412.89</v>
      </c>
    </row>
    <row r="47" spans="4:6" ht="12.75">
      <c r="D47" s="87"/>
      <c r="E47" s="98" t="s">
        <v>373</v>
      </c>
      <c r="F47" s="83">
        <v>0</v>
      </c>
    </row>
    <row r="48" spans="4:6" ht="12.75">
      <c r="D48" s="87"/>
      <c r="E48" s="98" t="s">
        <v>248</v>
      </c>
      <c r="F48" s="78">
        <v>250.28</v>
      </c>
    </row>
    <row r="49" spans="4:6" ht="12.75">
      <c r="D49" s="87"/>
      <c r="E49" s="98"/>
      <c r="F49" s="78"/>
    </row>
    <row r="50" spans="4:6" ht="12.75">
      <c r="D50" s="95" t="s">
        <v>112</v>
      </c>
      <c r="E50" s="90"/>
      <c r="F50" s="104">
        <f>+F51+F52</f>
        <v>8148.09</v>
      </c>
    </row>
    <row r="51" spans="4:6" ht="12.75">
      <c r="D51" s="95"/>
      <c r="E51" s="98" t="s">
        <v>113</v>
      </c>
      <c r="F51" s="78">
        <v>966.2</v>
      </c>
    </row>
    <row r="52" spans="4:6" ht="12.75">
      <c r="D52" s="95"/>
      <c r="E52" s="98" t="s">
        <v>114</v>
      </c>
      <c r="F52" s="78">
        <v>7181.89</v>
      </c>
    </row>
    <row r="53" spans="4:6" ht="12.75">
      <c r="D53" s="95"/>
      <c r="E53" s="98"/>
      <c r="F53" s="78"/>
    </row>
    <row r="54" spans="4:6" ht="12.75">
      <c r="D54" s="95" t="s">
        <v>115</v>
      </c>
      <c r="E54" s="98"/>
      <c r="F54" s="104">
        <f>+F55+F56</f>
        <v>4568.88</v>
      </c>
    </row>
    <row r="55" spans="4:6" ht="12.75">
      <c r="D55" s="95"/>
      <c r="E55" s="98" t="s">
        <v>116</v>
      </c>
      <c r="F55" s="78">
        <v>2053</v>
      </c>
    </row>
    <row r="56" spans="4:6" ht="12.75">
      <c r="D56" s="95"/>
      <c r="E56" s="98" t="s">
        <v>117</v>
      </c>
      <c r="F56" s="78">
        <v>2515.88</v>
      </c>
    </row>
    <row r="57" spans="4:6" ht="12.75">
      <c r="D57" s="95"/>
      <c r="E57" s="98"/>
      <c r="F57" s="78"/>
    </row>
    <row r="58" spans="3:6" ht="12.75">
      <c r="C58" s="95" t="s">
        <v>381</v>
      </c>
      <c r="D58" s="98"/>
      <c r="E58" s="98"/>
      <c r="F58" s="104">
        <f>SUM(F59:F61)</f>
        <v>0</v>
      </c>
    </row>
    <row r="59" spans="3:6" ht="12.75">
      <c r="C59" s="95"/>
      <c r="D59" s="98" t="s">
        <v>382</v>
      </c>
      <c r="E59" s="98"/>
      <c r="F59" s="78">
        <v>0</v>
      </c>
    </row>
    <row r="60" spans="3:6" ht="12.75">
      <c r="C60" s="95"/>
      <c r="D60" s="98" t="s">
        <v>383</v>
      </c>
      <c r="E60" s="98"/>
      <c r="F60" s="78">
        <v>0</v>
      </c>
    </row>
    <row r="61" spans="3:6" ht="12.75">
      <c r="C61" s="95"/>
      <c r="D61" s="98" t="s">
        <v>394</v>
      </c>
      <c r="E61" s="98"/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46">
        <f>SUM(F64:F66)</f>
        <v>801.88</v>
      </c>
    </row>
    <row r="64" spans="2:6" ht="12.75">
      <c r="B64" s="69"/>
      <c r="C64" s="95"/>
      <c r="D64" s="98" t="s">
        <v>119</v>
      </c>
      <c r="E64" s="98"/>
      <c r="F64" s="83">
        <v>801.88</v>
      </c>
    </row>
    <row r="65" spans="2:6" ht="12.75">
      <c r="B65" s="69"/>
      <c r="C65" s="95"/>
      <c r="D65" s="98" t="s">
        <v>370</v>
      </c>
      <c r="E65" s="98"/>
      <c r="F65" s="78">
        <v>0</v>
      </c>
    </row>
    <row r="66" spans="2:6" ht="12.75">
      <c r="B66" s="69"/>
      <c r="C66" s="95"/>
      <c r="D66" s="98" t="s">
        <v>397</v>
      </c>
      <c r="E66" s="98"/>
      <c r="F66" s="78">
        <v>0</v>
      </c>
    </row>
    <row r="67" spans="2:6" ht="12.75">
      <c r="B67" s="69"/>
      <c r="C67" s="95"/>
      <c r="D67" s="98"/>
      <c r="E67" s="98"/>
      <c r="F67" s="78"/>
    </row>
    <row r="68" spans="3:6" ht="12.75">
      <c r="C68" s="95" t="s">
        <v>124</v>
      </c>
      <c r="D68" s="98"/>
      <c r="E68" s="98"/>
      <c r="F68" s="103">
        <f>SUM(F69:F93)</f>
        <v>20035.54</v>
      </c>
    </row>
    <row r="69" spans="3:6" ht="12.75">
      <c r="C69" s="95"/>
      <c r="D69" s="98" t="s">
        <v>77</v>
      </c>
      <c r="E69" s="98"/>
      <c r="F69" s="78">
        <v>357.52</v>
      </c>
    </row>
    <row r="70" spans="3:6" ht="12.75">
      <c r="C70" s="95"/>
      <c r="D70" s="98" t="s">
        <v>191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0</v>
      </c>
    </row>
    <row r="72" spans="3:6" ht="12.75">
      <c r="C72" s="95"/>
      <c r="D72" s="98" t="s">
        <v>388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293</v>
      </c>
    </row>
    <row r="74" spans="3:6" ht="12.75">
      <c r="C74" s="95"/>
      <c r="D74" s="98" t="s">
        <v>129</v>
      </c>
      <c r="E74" s="98"/>
      <c r="F74" s="78">
        <v>430</v>
      </c>
    </row>
    <row r="75" spans="3:6" ht="12.75">
      <c r="C75" s="95"/>
      <c r="D75" s="98" t="s">
        <v>128</v>
      </c>
      <c r="E75" s="98"/>
      <c r="F75" s="78">
        <v>6838.25</v>
      </c>
    </row>
    <row r="76" spans="3:6" ht="12.75">
      <c r="C76" s="95"/>
      <c r="D76" s="98" t="s">
        <v>368</v>
      </c>
      <c r="E76" s="98"/>
      <c r="F76" s="78">
        <v>1164.3</v>
      </c>
    </row>
    <row r="77" spans="3:6" ht="12.75">
      <c r="C77" s="95"/>
      <c r="D77" s="98" t="s">
        <v>380</v>
      </c>
      <c r="E77" s="98"/>
      <c r="F77" s="78">
        <v>0</v>
      </c>
    </row>
    <row r="78" spans="3:6" ht="12.75">
      <c r="C78" s="95"/>
      <c r="D78" s="98" t="s">
        <v>375</v>
      </c>
      <c r="E78" s="98"/>
      <c r="F78" s="78">
        <v>688.04</v>
      </c>
    </row>
    <row r="79" spans="3:6" ht="12.75">
      <c r="C79" s="95"/>
      <c r="D79" s="98" t="s">
        <v>130</v>
      </c>
      <c r="E79" s="98"/>
      <c r="F79" s="78">
        <v>0</v>
      </c>
    </row>
    <row r="80" spans="3:6" ht="12.75">
      <c r="C80" s="95"/>
      <c r="D80" s="98" t="s">
        <v>387</v>
      </c>
      <c r="E80" s="98"/>
      <c r="F80" s="78">
        <v>750</v>
      </c>
    </row>
    <row r="81" spans="3:6" ht="12.75">
      <c r="C81" s="95"/>
      <c r="D81" s="98" t="s">
        <v>132</v>
      </c>
      <c r="E81" s="98"/>
      <c r="F81" s="78">
        <v>52.1</v>
      </c>
    </row>
    <row r="82" spans="3:6" ht="12.75">
      <c r="C82" s="95"/>
      <c r="D82" s="98" t="s">
        <v>133</v>
      </c>
      <c r="E82" s="98"/>
      <c r="F82" s="78">
        <v>391.4</v>
      </c>
    </row>
    <row r="83" spans="3:6" ht="12.75">
      <c r="C83" s="95"/>
      <c r="D83" s="98" t="s">
        <v>371</v>
      </c>
      <c r="E83" s="127"/>
      <c r="F83" s="78">
        <v>340.7</v>
      </c>
    </row>
    <row r="84" spans="3:6" ht="12.75">
      <c r="C84" s="95"/>
      <c r="D84" s="98" t="s">
        <v>165</v>
      </c>
      <c r="E84" s="98"/>
      <c r="F84" s="1">
        <v>1271.03</v>
      </c>
    </row>
    <row r="85" spans="3:6" ht="12.75">
      <c r="C85" s="95"/>
      <c r="D85" s="98" t="s">
        <v>226</v>
      </c>
      <c r="E85" s="98"/>
      <c r="F85" s="1">
        <v>5431.54</v>
      </c>
    </row>
    <row r="86" spans="3:6" ht="12.75">
      <c r="C86" s="95"/>
      <c r="D86" s="98" t="s">
        <v>378</v>
      </c>
      <c r="E86" s="98"/>
      <c r="F86" s="1">
        <v>0</v>
      </c>
    </row>
    <row r="87" spans="3:6" ht="12.75">
      <c r="C87" s="95"/>
      <c r="D87" s="98" t="s">
        <v>166</v>
      </c>
      <c r="E87" s="98"/>
      <c r="F87" s="1">
        <v>0</v>
      </c>
    </row>
    <row r="88" spans="3:6" ht="12.75">
      <c r="C88" s="95"/>
      <c r="D88" s="98" t="s">
        <v>389</v>
      </c>
      <c r="E88" s="98"/>
      <c r="F88" s="1">
        <v>0</v>
      </c>
    </row>
    <row r="89" spans="3:6" ht="12.75">
      <c r="C89" s="95"/>
      <c r="D89" s="98" t="s">
        <v>365</v>
      </c>
      <c r="E89" s="98"/>
      <c r="F89" s="1">
        <v>0</v>
      </c>
    </row>
    <row r="90" spans="3:6" ht="12.75">
      <c r="C90" s="95"/>
      <c r="D90" s="98" t="s">
        <v>372</v>
      </c>
      <c r="E90" s="98"/>
      <c r="F90" s="1">
        <v>0</v>
      </c>
    </row>
    <row r="91" spans="3:6" ht="12.75">
      <c r="C91" s="95"/>
      <c r="D91" s="98" t="s">
        <v>135</v>
      </c>
      <c r="E91" s="98"/>
      <c r="F91" s="1">
        <v>1471.66</v>
      </c>
    </row>
    <row r="92" spans="3:6" ht="12.75">
      <c r="C92" s="95"/>
      <c r="D92" s="98" t="s">
        <v>136</v>
      </c>
      <c r="E92" s="98"/>
      <c r="F92" s="1">
        <v>256</v>
      </c>
    </row>
    <row r="93" spans="3:6" ht="12.75">
      <c r="C93" s="95"/>
      <c r="D93" s="98" t="s">
        <v>137</v>
      </c>
      <c r="E93" s="98"/>
      <c r="F93" s="1">
        <v>300</v>
      </c>
    </row>
    <row r="94" spans="3:6" ht="12.75">
      <c r="C94" s="95"/>
      <c r="D94" s="98"/>
      <c r="E94" s="98"/>
      <c r="F94" s="1"/>
    </row>
    <row r="95" spans="3:6" ht="12.75">
      <c r="C95" s="95" t="s">
        <v>138</v>
      </c>
      <c r="D95" s="98"/>
      <c r="E95" s="98"/>
      <c r="F95" s="103">
        <f>SUM(F96)</f>
        <v>0</v>
      </c>
    </row>
    <row r="96" spans="3:6" ht="12.75">
      <c r="C96" s="95"/>
      <c r="D96" s="98" t="s">
        <v>392</v>
      </c>
      <c r="E96" s="98"/>
      <c r="F96" s="1">
        <v>0</v>
      </c>
    </row>
    <row r="97" spans="3:6" ht="12.75">
      <c r="C97" s="95"/>
      <c r="D97" s="109"/>
      <c r="E97" s="98"/>
      <c r="F97" s="1"/>
    </row>
    <row r="98" spans="3:6" ht="12.75">
      <c r="C98" s="95" t="s">
        <v>141</v>
      </c>
      <c r="D98" s="109"/>
      <c r="E98" s="98"/>
      <c r="F98" s="104">
        <f>SUM(F99)</f>
        <v>0</v>
      </c>
    </row>
    <row r="99" spans="3:6" ht="12.75">
      <c r="C99" s="95"/>
      <c r="D99" s="127" t="s">
        <v>384</v>
      </c>
      <c r="E99" s="98"/>
      <c r="F99" s="104">
        <f>F102</f>
        <v>0</v>
      </c>
    </row>
    <row r="100" spans="3:6" ht="12.75">
      <c r="C100" s="95"/>
      <c r="D100" s="109" t="s">
        <v>393</v>
      </c>
      <c r="E100" s="98"/>
      <c r="F100" s="107">
        <v>0</v>
      </c>
    </row>
    <row r="101" spans="3:6" ht="12.75">
      <c r="C101" s="95"/>
      <c r="D101" s="109" t="s">
        <v>123</v>
      </c>
      <c r="E101" s="98"/>
      <c r="F101" s="107">
        <v>0</v>
      </c>
    </row>
    <row r="102" spans="3:6" ht="12.75">
      <c r="C102" s="95"/>
      <c r="D102" s="109" t="s">
        <v>142</v>
      </c>
      <c r="E102" s="98"/>
      <c r="F102" s="1">
        <v>0</v>
      </c>
    </row>
    <row r="103" spans="3:6" ht="12.75">
      <c r="C103" s="95"/>
      <c r="D103" s="109" t="s">
        <v>158</v>
      </c>
      <c r="E103" s="98"/>
      <c r="F103" s="1">
        <v>0</v>
      </c>
    </row>
    <row r="104" spans="3:6" ht="12.75">
      <c r="C104" s="95"/>
      <c r="D104" s="109" t="s">
        <v>156</v>
      </c>
      <c r="E104" s="98"/>
      <c r="F104" s="1"/>
    </row>
    <row r="105" spans="3:6" ht="12.75">
      <c r="C105" s="95"/>
      <c r="D105" s="109"/>
      <c r="E105" s="98"/>
      <c r="F105" s="1"/>
    </row>
    <row r="106" spans="3:6" ht="12.75">
      <c r="C106" s="95" t="s">
        <v>270</v>
      </c>
      <c r="D106" s="109"/>
      <c r="E106" s="98"/>
      <c r="F106" s="103">
        <f>F107+F108+F109</f>
        <v>6589.57</v>
      </c>
    </row>
    <row r="107" spans="3:6" ht="12.75">
      <c r="C107" s="95"/>
      <c r="D107" s="109" t="s">
        <v>398</v>
      </c>
      <c r="E107" s="98"/>
      <c r="F107" s="1">
        <v>1350</v>
      </c>
    </row>
    <row r="108" spans="3:6" ht="12.75">
      <c r="C108" s="95"/>
      <c r="D108" s="109" t="s">
        <v>158</v>
      </c>
      <c r="E108" s="98"/>
      <c r="F108" s="1">
        <v>0</v>
      </c>
    </row>
    <row r="109" spans="3:6" ht="12.75">
      <c r="C109" s="95"/>
      <c r="D109" s="109" t="s">
        <v>143</v>
      </c>
      <c r="E109" s="98"/>
      <c r="F109" s="1">
        <v>5239.57</v>
      </c>
    </row>
    <row r="110" spans="3:6" ht="12.75">
      <c r="C110" s="95"/>
      <c r="D110" s="109"/>
      <c r="E110" s="98"/>
      <c r="F110" s="1"/>
    </row>
    <row r="111" spans="3:6" ht="12.75">
      <c r="C111" s="95" t="s">
        <v>403</v>
      </c>
      <c r="D111" s="109"/>
      <c r="E111" s="98"/>
      <c r="F111" s="103">
        <f>F112+F113+F114</f>
        <v>470</v>
      </c>
    </row>
    <row r="112" spans="3:6" ht="12.75">
      <c r="C112" s="95"/>
      <c r="D112" s="109" t="s">
        <v>398</v>
      </c>
      <c r="E112" s="98"/>
      <c r="F112" s="1">
        <v>350</v>
      </c>
    </row>
    <row r="113" spans="3:6" ht="12.75">
      <c r="C113" s="95"/>
      <c r="D113" s="109" t="s">
        <v>158</v>
      </c>
      <c r="E113" s="98"/>
      <c r="F113" s="1">
        <v>0</v>
      </c>
    </row>
    <row r="114" spans="3:6" ht="12.75">
      <c r="C114" s="95"/>
      <c r="D114" s="109" t="s">
        <v>143</v>
      </c>
      <c r="E114" s="98"/>
      <c r="F114" s="1">
        <v>120</v>
      </c>
    </row>
    <row r="115" spans="3:6" ht="12.75">
      <c r="C115" s="95"/>
      <c r="D115" s="109"/>
      <c r="E115" s="98"/>
      <c r="F115" s="1"/>
    </row>
    <row r="116" spans="3:6" ht="12.75">
      <c r="C116" s="95" t="s">
        <v>278</v>
      </c>
      <c r="D116" s="109"/>
      <c r="E116" s="98"/>
      <c r="F116" s="103">
        <f>SUM(F117:F119)</f>
        <v>5167.4</v>
      </c>
    </row>
    <row r="117" spans="3:6" ht="12.75">
      <c r="C117" s="95"/>
      <c r="D117" s="109" t="s">
        <v>398</v>
      </c>
      <c r="E117" s="98"/>
      <c r="F117" s="1">
        <v>0</v>
      </c>
    </row>
    <row r="118" spans="3:6" ht="12.75">
      <c r="C118" s="95"/>
      <c r="D118" s="109" t="s">
        <v>158</v>
      </c>
      <c r="E118" s="98"/>
      <c r="F118" s="1">
        <v>0</v>
      </c>
    </row>
    <row r="119" spans="3:6" ht="12.75">
      <c r="C119" s="95"/>
      <c r="D119" s="109" t="s">
        <v>143</v>
      </c>
      <c r="E119" s="98"/>
      <c r="F119" s="1">
        <v>5167.4</v>
      </c>
    </row>
    <row r="120" spans="3:6" ht="12.75">
      <c r="C120" s="95"/>
      <c r="D120" s="109"/>
      <c r="E120" s="98"/>
      <c r="F120" s="1"/>
    </row>
    <row r="121" spans="3:6" ht="12.75">
      <c r="C121" s="95" t="s">
        <v>396</v>
      </c>
      <c r="D121" s="109"/>
      <c r="E121" s="98"/>
      <c r="F121" s="103">
        <f>F125</f>
        <v>36.5</v>
      </c>
    </row>
    <row r="122" spans="3:6" ht="12.75">
      <c r="C122" s="95"/>
      <c r="D122" s="109" t="s">
        <v>142</v>
      </c>
      <c r="E122" s="98"/>
      <c r="F122" s="1">
        <v>0</v>
      </c>
    </row>
    <row r="123" spans="3:6" ht="12.75">
      <c r="C123" s="95"/>
      <c r="D123" s="109" t="s">
        <v>158</v>
      </c>
      <c r="E123" s="98"/>
      <c r="F123" s="1">
        <v>0</v>
      </c>
    </row>
    <row r="124" spans="3:6" ht="12.75">
      <c r="C124" s="95"/>
      <c r="D124" s="109" t="s">
        <v>143</v>
      </c>
      <c r="E124" s="98"/>
      <c r="F124" s="1">
        <v>0</v>
      </c>
    </row>
    <row r="125" spans="3:6" ht="12.75">
      <c r="C125" s="95"/>
      <c r="D125" s="109" t="s">
        <v>402</v>
      </c>
      <c r="E125" s="98"/>
      <c r="F125" s="1">
        <v>36.5</v>
      </c>
    </row>
    <row r="126" spans="3:6" ht="12.75">
      <c r="C126" s="95"/>
      <c r="D126" s="109"/>
      <c r="E126" s="98"/>
      <c r="F126" s="107"/>
    </row>
    <row r="127" spans="3:6" ht="12.75">
      <c r="C127" s="95" t="s">
        <v>144</v>
      </c>
      <c r="D127" s="95"/>
      <c r="E127" s="90"/>
      <c r="F127" s="104">
        <f>SUM(F128:F133)</f>
        <v>21366.670000000002</v>
      </c>
    </row>
    <row r="128" spans="4:6" ht="12.75">
      <c r="D128" s="97" t="s">
        <v>379</v>
      </c>
      <c r="E128" s="97"/>
      <c r="F128" s="83">
        <v>13131.78</v>
      </c>
    </row>
    <row r="129" spans="4:6" ht="12.75">
      <c r="D129" s="97" t="s">
        <v>150</v>
      </c>
      <c r="E129" s="97"/>
      <c r="F129" s="83">
        <v>0</v>
      </c>
    </row>
    <row r="130" spans="4:6" ht="12.75">
      <c r="D130" s="97" t="s">
        <v>149</v>
      </c>
      <c r="E130" s="97"/>
      <c r="F130" s="83">
        <v>525.71</v>
      </c>
    </row>
    <row r="131" spans="4:6" ht="12.75">
      <c r="D131" s="97" t="s">
        <v>218</v>
      </c>
      <c r="E131" s="97"/>
      <c r="F131" s="83">
        <v>860</v>
      </c>
    </row>
    <row r="132" spans="3:6" ht="12.75">
      <c r="C132" s="97"/>
      <c r="D132" s="97" t="s">
        <v>390</v>
      </c>
      <c r="E132" s="83"/>
      <c r="F132" s="107">
        <v>1620</v>
      </c>
    </row>
    <row r="133" spans="3:6" ht="12.75">
      <c r="C133" s="97"/>
      <c r="D133" s="97" t="s">
        <v>402</v>
      </c>
      <c r="E133" s="83"/>
      <c r="F133" s="107">
        <v>5229.18</v>
      </c>
    </row>
    <row r="134" spans="3:6" ht="12.75">
      <c r="C134" s="97"/>
      <c r="D134" s="97"/>
      <c r="E134" s="83"/>
      <c r="F134" s="107"/>
    </row>
    <row r="135" spans="3:6" ht="12.75">
      <c r="C135" s="95" t="s">
        <v>395</v>
      </c>
      <c r="D135" s="95"/>
      <c r="E135" s="104"/>
      <c r="F135" s="104">
        <f>SUM(F136)</f>
        <v>0</v>
      </c>
    </row>
    <row r="136" spans="3:6" ht="12.75">
      <c r="C136" s="95"/>
      <c r="D136" s="95" t="s">
        <v>160</v>
      </c>
      <c r="E136" s="104"/>
      <c r="F136" s="104">
        <f>SUM(F137:F138)</f>
        <v>0</v>
      </c>
    </row>
    <row r="137" spans="3:6" ht="12.75">
      <c r="C137" s="97"/>
      <c r="D137" s="97" t="s">
        <v>142</v>
      </c>
      <c r="E137" s="83"/>
      <c r="F137" s="107">
        <v>0</v>
      </c>
    </row>
    <row r="138" spans="3:6" ht="12.75">
      <c r="C138" s="97"/>
      <c r="D138" s="97" t="s">
        <v>143</v>
      </c>
      <c r="E138" s="83"/>
      <c r="F138" s="107">
        <v>0</v>
      </c>
    </row>
    <row r="139" spans="3:6" ht="12.75">
      <c r="C139" s="97"/>
      <c r="D139" s="97"/>
      <c r="E139" s="83"/>
      <c r="F139" s="107"/>
    </row>
    <row r="140" spans="3:6" ht="12.75">
      <c r="C140" s="95" t="s">
        <v>404</v>
      </c>
      <c r="D140" s="97"/>
      <c r="E140" s="83"/>
      <c r="F140" s="104">
        <f>F141</f>
        <v>10.95</v>
      </c>
    </row>
    <row r="141" spans="3:6" ht="12.75">
      <c r="C141" s="97"/>
      <c r="D141" s="97" t="s">
        <v>405</v>
      </c>
      <c r="E141" s="83"/>
      <c r="F141" s="107">
        <v>10.95</v>
      </c>
    </row>
    <row r="142" spans="3:6" ht="12.75">
      <c r="C142" s="97"/>
      <c r="D142" s="97"/>
      <c r="E142" s="83"/>
      <c r="F142" s="107"/>
    </row>
    <row r="143" spans="3:6" ht="12.75">
      <c r="C143" s="97"/>
      <c r="D143" s="97"/>
      <c r="E143" s="83"/>
      <c r="F143" s="107"/>
    </row>
    <row r="144" spans="3:6" ht="12.75">
      <c r="C144" s="97"/>
      <c r="D144" s="97"/>
      <c r="E144" s="83"/>
      <c r="F144" s="107"/>
    </row>
    <row r="145" spans="3:6" ht="12.75">
      <c r="C145" s="97"/>
      <c r="D145" s="97"/>
      <c r="E145" s="83"/>
      <c r="F145" s="107"/>
    </row>
    <row r="146" spans="4:6" ht="12.75" customHeight="1">
      <c r="D146" s="87"/>
      <c r="E146" s="98"/>
      <c r="F146" s="78"/>
    </row>
    <row r="147" spans="2:6" ht="13.5" customHeight="1">
      <c r="B147" s="43" t="s">
        <v>96</v>
      </c>
      <c r="D147" s="95"/>
      <c r="E147" s="98"/>
      <c r="F147" s="103">
        <f>+F12-F32</f>
        <v>-5862.760000000009</v>
      </c>
    </row>
    <row r="148" spans="4:6" ht="14.25" customHeight="1">
      <c r="D148" s="95"/>
      <c r="E148" s="98"/>
      <c r="F148" s="103"/>
    </row>
    <row r="149" spans="1:7" ht="12.75">
      <c r="A149" s="138"/>
      <c r="B149" s="138" t="s">
        <v>335</v>
      </c>
      <c r="C149" s="139"/>
      <c r="D149" s="140"/>
      <c r="E149" s="141"/>
      <c r="F149" s="142"/>
      <c r="G149" s="143" t="s">
        <v>97</v>
      </c>
    </row>
    <row r="150" spans="1:7" ht="12.75">
      <c r="A150" s="144"/>
      <c r="B150" s="144" t="s">
        <v>309</v>
      </c>
      <c r="C150" s="145"/>
      <c r="D150" s="140"/>
      <c r="E150" s="141"/>
      <c r="F150" s="142"/>
      <c r="G150" s="142"/>
    </row>
    <row r="151" spans="1:7" ht="12.75">
      <c r="A151" s="144"/>
      <c r="B151" s="144" t="s">
        <v>364</v>
      </c>
      <c r="C151" s="145"/>
      <c r="D151" s="140"/>
      <c r="E151" s="141"/>
      <c r="F151" s="142"/>
      <c r="G151" s="142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80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2012-10-18T19:29:01Z</cp:lastPrinted>
  <dcterms:created xsi:type="dcterms:W3CDTF">1999-02-12T13:25:42Z</dcterms:created>
  <dcterms:modified xsi:type="dcterms:W3CDTF">2012-10-18T19:32:15Z</dcterms:modified>
  <cp:category/>
  <cp:version/>
  <cp:contentType/>
  <cp:contentStatus/>
</cp:coreProperties>
</file>